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codeName="ThisWorkbook" defaultThemeVersion="124226"/>
  <xr:revisionPtr revIDLastSave="0" documentId="13_ncr:1_{A4ED16B5-D297-4832-AC39-7FACE3C6B41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参加費" sheetId="63" r:id="rId1"/>
    <sheet name="複" sheetId="60" r:id="rId2"/>
    <sheet name="混合" sheetId="64" r:id="rId3"/>
    <sheet name="単" sheetId="65" r:id="rId4"/>
    <sheet name="Sheet1" sheetId="62" state="hidden" r:id="rId5"/>
  </sheets>
  <definedNames>
    <definedName name="_xlnm.Print_Area" localSheetId="0">参加費!$A$1:$M$31</definedName>
    <definedName name="_xlnm.Print_Area" localSheetId="3">単!$B$1:$R$17</definedName>
    <definedName name="_xlnm.Print_Area" localSheetId="1">複!$A$1:$T$24</definedName>
    <definedName name="他種目">#REF!</definedName>
    <definedName name="都道府県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65" l="1"/>
  <c r="J17" i="65"/>
  <c r="K16" i="65"/>
  <c r="J16" i="65"/>
  <c r="K15" i="65"/>
  <c r="J15" i="65"/>
  <c r="K14" i="65"/>
  <c r="J14" i="65"/>
  <c r="K13" i="65"/>
  <c r="J13" i="65"/>
  <c r="K12" i="65"/>
  <c r="J12" i="65"/>
  <c r="K11" i="65"/>
  <c r="J11" i="65"/>
  <c r="K10" i="65"/>
  <c r="J10" i="65"/>
  <c r="K9" i="65"/>
  <c r="J9" i="65"/>
  <c r="J8" i="65"/>
  <c r="N4" i="65"/>
  <c r="E2" i="65"/>
  <c r="K23" i="64"/>
  <c r="J23" i="64"/>
  <c r="K22" i="64"/>
  <c r="J22" i="64"/>
  <c r="K21" i="64"/>
  <c r="J21" i="64"/>
  <c r="K20" i="64"/>
  <c r="J20" i="64"/>
  <c r="K19" i="64"/>
  <c r="J19" i="64"/>
  <c r="K18" i="64"/>
  <c r="J18" i="64"/>
  <c r="K17" i="64"/>
  <c r="J17" i="64"/>
  <c r="K16" i="64"/>
  <c r="J16" i="64"/>
  <c r="K15" i="64"/>
  <c r="J15" i="64"/>
  <c r="K14" i="64"/>
  <c r="J14" i="64"/>
  <c r="K13" i="64"/>
  <c r="J13" i="64"/>
  <c r="K12" i="64"/>
  <c r="J12" i="64"/>
  <c r="K11" i="64"/>
  <c r="J11" i="64"/>
  <c r="K10" i="64"/>
  <c r="J10" i="64"/>
  <c r="K9" i="64"/>
  <c r="J9" i="64"/>
  <c r="K8" i="64"/>
  <c r="J8" i="64"/>
  <c r="N4" i="64"/>
  <c r="E2" i="64"/>
  <c r="K23" i="60"/>
  <c r="K22" i="60"/>
  <c r="K21" i="60"/>
  <c r="K20" i="60"/>
  <c r="K19" i="60"/>
  <c r="K18" i="60"/>
  <c r="K17" i="60"/>
  <c r="K16" i="60"/>
  <c r="K15" i="60"/>
  <c r="K14" i="60"/>
  <c r="K13" i="60"/>
  <c r="K12" i="60"/>
  <c r="K11" i="60"/>
  <c r="K10" i="60"/>
  <c r="K9" i="60"/>
  <c r="K8" i="60"/>
  <c r="J23" i="60"/>
  <c r="J22" i="60"/>
  <c r="J21" i="60"/>
  <c r="J20" i="60"/>
  <c r="J19" i="60"/>
  <c r="J18" i="60"/>
  <c r="J17" i="60"/>
  <c r="J16" i="60"/>
  <c r="J15" i="60"/>
  <c r="J14" i="60"/>
  <c r="J13" i="60"/>
  <c r="J12" i="60"/>
  <c r="J11" i="60"/>
  <c r="J10" i="60"/>
  <c r="J9" i="60"/>
  <c r="J8" i="60"/>
  <c r="N4" i="60"/>
  <c r="E2" i="60"/>
  <c r="K10" i="63"/>
  <c r="K11" i="63"/>
  <c r="K12" i="63"/>
  <c r="K13" i="63"/>
  <c r="K9" i="63"/>
  <c r="G15" i="64"/>
  <c r="G9" i="64"/>
  <c r="G18" i="64"/>
  <c r="G19" i="64"/>
  <c r="G22" i="64"/>
  <c r="G10" i="64"/>
  <c r="G11" i="64"/>
  <c r="G14" i="64"/>
  <c r="G12" i="64"/>
  <c r="G21" i="64"/>
  <c r="G23" i="64"/>
  <c r="G20" i="64"/>
  <c r="G16" i="64"/>
  <c r="G8" i="64"/>
  <c r="G13" i="64"/>
  <c r="G17" i="64"/>
  <c r="G19" i="60"/>
  <c r="G14" i="60"/>
  <c r="G17" i="60"/>
  <c r="G11" i="60"/>
  <c r="G12" i="60"/>
  <c r="G16" i="60"/>
  <c r="G10" i="60"/>
  <c r="G23" i="60"/>
  <c r="G9" i="60"/>
  <c r="G8" i="60"/>
  <c r="G21" i="60"/>
  <c r="G20" i="60"/>
  <c r="G18" i="60"/>
  <c r="G13" i="60"/>
  <c r="G22" i="60"/>
  <c r="G15" i="60"/>
  <c r="G8" i="65"/>
  <c r="G14" i="65"/>
  <c r="G16" i="65"/>
  <c r="G9" i="65"/>
  <c r="G10" i="65"/>
  <c r="G15" i="65"/>
  <c r="G11" i="65"/>
  <c r="G12" i="65"/>
  <c r="G13" i="65"/>
  <c r="G17" i="65"/>
  <c r="K15" i="63" l="1"/>
</calcChain>
</file>

<file path=xl/sharedStrings.xml><?xml version="1.0" encoding="utf-8"?>
<sst xmlns="http://schemas.openxmlformats.org/spreadsheetml/2006/main" count="163" uniqueCount="114">
  <si>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</si>
  <si>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</si>
  <si>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</si>
  <si>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単の部</t>
    <rPh sb="0" eb="1">
      <t>タン</t>
    </rPh>
    <rPh sb="2" eb="3">
      <t>ブ</t>
    </rPh>
    <phoneticPr fontId="3"/>
  </si>
  <si>
    <t>ふりがな</t>
    <phoneticPr fontId="3"/>
  </si>
  <si>
    <t>30MD</t>
    <phoneticPr fontId="3"/>
  </si>
  <si>
    <t>35MD</t>
    <phoneticPr fontId="3"/>
  </si>
  <si>
    <t>40MD</t>
  </si>
  <si>
    <t>45MD</t>
  </si>
  <si>
    <t>50MD</t>
  </si>
  <si>
    <t>55MD</t>
  </si>
  <si>
    <t>60MD</t>
  </si>
  <si>
    <t>65MD</t>
  </si>
  <si>
    <t>70MD</t>
  </si>
  <si>
    <t>75MD</t>
  </si>
  <si>
    <t>30WD</t>
    <phoneticPr fontId="3"/>
  </si>
  <si>
    <t>35WD</t>
    <phoneticPr fontId="3"/>
  </si>
  <si>
    <t>40WD</t>
  </si>
  <si>
    <t>45WD</t>
  </si>
  <si>
    <t>50WD</t>
  </si>
  <si>
    <t>55WD</t>
  </si>
  <si>
    <t>60WD</t>
  </si>
  <si>
    <t>65WD</t>
  </si>
  <si>
    <t>70WD</t>
  </si>
  <si>
    <t>75WD</t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</si>
  <si>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</si>
  <si>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枚中の</t>
    <phoneticPr fontId="3"/>
  </si>
  <si>
    <t>審判資格級</t>
    <rPh sb="0" eb="2">
      <t>シンパン</t>
    </rPh>
    <rPh sb="2" eb="4">
      <t>シカク</t>
    </rPh>
    <rPh sb="4" eb="5">
      <t>キュウ</t>
    </rPh>
    <phoneticPr fontId="3"/>
  </si>
  <si>
    <t>複の部</t>
    <rPh sb="0" eb="1">
      <t>フク</t>
    </rPh>
    <rPh sb="2" eb="3">
      <t>ブ</t>
    </rPh>
    <phoneticPr fontId="3"/>
  </si>
  <si>
    <t>40MS</t>
  </si>
  <si>
    <t>45MS</t>
  </si>
  <si>
    <t>50MS</t>
  </si>
  <si>
    <t>55MS</t>
  </si>
  <si>
    <t>60MS</t>
  </si>
  <si>
    <t>65MS</t>
  </si>
  <si>
    <t>70MS</t>
  </si>
  <si>
    <t>75MS</t>
  </si>
  <si>
    <t>40WS</t>
  </si>
  <si>
    <t>45WS</t>
  </si>
  <si>
    <t>50WS</t>
  </si>
  <si>
    <t>55WS</t>
  </si>
  <si>
    <t>60WS</t>
  </si>
  <si>
    <t>65WS</t>
  </si>
  <si>
    <t>70WS</t>
  </si>
  <si>
    <t>75WS</t>
  </si>
  <si>
    <t>40XD</t>
  </si>
  <si>
    <t>45XD</t>
  </si>
  <si>
    <t>50XD</t>
  </si>
  <si>
    <t>55XD</t>
  </si>
  <si>
    <t>60XD</t>
  </si>
  <si>
    <t>65XD</t>
  </si>
  <si>
    <t>70XD</t>
  </si>
  <si>
    <t>75XD</t>
  </si>
  <si>
    <t>参加申込書</t>
    <phoneticPr fontId="3"/>
  </si>
  <si>
    <t>大会一覧</t>
    <rPh sb="0" eb="2">
      <t>タイカイ</t>
    </rPh>
    <rPh sb="2" eb="4">
      <t>イチラン</t>
    </rPh>
    <phoneticPr fontId="3"/>
  </si>
  <si>
    <t>兵庫県民スポーツ大会バドミントン競技</t>
    <rPh sb="0" eb="4">
      <t>ヒョウゴケンミン</t>
    </rPh>
    <rPh sb="8" eb="10">
      <t>タイカイ</t>
    </rPh>
    <rPh sb="16" eb="18">
      <t>キョウギ</t>
    </rPh>
    <phoneticPr fontId="3"/>
  </si>
  <si>
    <t>兵庫県総合バドミントン選手権大会</t>
    <rPh sb="0" eb="3">
      <t>ヒョウゴケン</t>
    </rPh>
    <rPh sb="3" eb="5">
      <t>ソウゴウ</t>
    </rPh>
    <rPh sb="11" eb="16">
      <t>センシュケンタイカイ</t>
    </rPh>
    <phoneticPr fontId="3"/>
  </si>
  <si>
    <t>兵庫県国体選手選考大会</t>
    <rPh sb="0" eb="3">
      <t>ヒョウゴケン</t>
    </rPh>
    <rPh sb="3" eb="5">
      <t>コクタイ</t>
    </rPh>
    <rPh sb="5" eb="7">
      <t>センシュ</t>
    </rPh>
    <rPh sb="7" eb="9">
      <t>センコウ</t>
    </rPh>
    <rPh sb="9" eb="11">
      <t>タイカイ</t>
    </rPh>
    <phoneticPr fontId="3"/>
  </si>
  <si>
    <t>全国社会人バドミントン選手権大会</t>
    <rPh sb="0" eb="2">
      <t>ゼンコク</t>
    </rPh>
    <rPh sb="2" eb="4">
      <t>シャカイ</t>
    </rPh>
    <rPh sb="4" eb="5">
      <t>ジン</t>
    </rPh>
    <rPh sb="11" eb="16">
      <t>センシュケンタイカイ</t>
    </rPh>
    <phoneticPr fontId="3"/>
  </si>
  <si>
    <t>近畿総合バドミントン選手権大会（一般の部）</t>
    <rPh sb="0" eb="2">
      <t>キンキ</t>
    </rPh>
    <rPh sb="2" eb="4">
      <t>ソウゴウ</t>
    </rPh>
    <rPh sb="10" eb="15">
      <t>センシュケンタイカイ</t>
    </rPh>
    <rPh sb="16" eb="18">
      <t>イッパン</t>
    </rPh>
    <rPh sb="19" eb="20">
      <t>ブ</t>
    </rPh>
    <phoneticPr fontId="3"/>
  </si>
  <si>
    <t>近畿総合バドミントン選手権大会（シニアの部）</t>
    <rPh sb="0" eb="2">
      <t>キンキ</t>
    </rPh>
    <rPh sb="2" eb="4">
      <t>ソウゴウ</t>
    </rPh>
    <rPh sb="10" eb="15">
      <t>センシュケンタイカイ</t>
    </rPh>
    <rPh sb="20" eb="21">
      <t>ブ</t>
    </rPh>
    <phoneticPr fontId="3"/>
  </si>
  <si>
    <t>全日本シニアバドミントン選手権大会</t>
    <rPh sb="0" eb="3">
      <t>ゼンニホン</t>
    </rPh>
    <rPh sb="12" eb="17">
      <t>センシュケンタイカイ</t>
    </rPh>
    <phoneticPr fontId="3"/>
  </si>
  <si>
    <t>所属団体名</t>
    <rPh sb="0" eb="2">
      <t>ショゾク</t>
    </rPh>
    <rPh sb="2" eb="4">
      <t>ダンタイ</t>
    </rPh>
    <rPh sb="4" eb="5">
      <t>メイ</t>
    </rPh>
    <phoneticPr fontId="3"/>
  </si>
  <si>
    <t>所属団体名</t>
    <rPh sb="0" eb="4">
      <t>ショゾクダンタイ</t>
    </rPh>
    <rPh sb="4" eb="5">
      <t>メイ</t>
    </rPh>
    <phoneticPr fontId="3"/>
  </si>
  <si>
    <t>30MS</t>
    <phoneticPr fontId="3"/>
  </si>
  <si>
    <t>35MS</t>
    <phoneticPr fontId="3"/>
  </si>
  <si>
    <t>30WS</t>
    <phoneticPr fontId="3"/>
  </si>
  <si>
    <t>35WS</t>
    <phoneticPr fontId="3"/>
  </si>
  <si>
    <t>30XD</t>
    <phoneticPr fontId="3"/>
  </si>
  <si>
    <t>35XD</t>
    <phoneticPr fontId="3"/>
  </si>
  <si>
    <t>参加費</t>
    <rPh sb="0" eb="3">
      <t>サンカヒ</t>
    </rPh>
    <phoneticPr fontId="9"/>
  </si>
  <si>
    <t>金額</t>
    <rPh sb="0" eb="2">
      <t>きんがく</t>
    </rPh>
    <phoneticPr fontId="9" type="Hiragana"/>
  </si>
  <si>
    <t>ダブルス</t>
    <phoneticPr fontId="9"/>
  </si>
  <si>
    <t>MD</t>
    <phoneticPr fontId="9"/>
  </si>
  <si>
    <t>組</t>
    <rPh sb="0" eb="1">
      <t>くみ</t>
    </rPh>
    <phoneticPr fontId="9" type="Hiragana"/>
  </si>
  <si>
    <t>WD</t>
    <phoneticPr fontId="9"/>
  </si>
  <si>
    <t>混合</t>
    <rPh sb="0" eb="2">
      <t>コンゴウ</t>
    </rPh>
    <phoneticPr fontId="9"/>
  </si>
  <si>
    <t>XD</t>
    <phoneticPr fontId="9"/>
  </si>
  <si>
    <t>シングルス</t>
    <phoneticPr fontId="9"/>
  </si>
  <si>
    <t>MS</t>
    <phoneticPr fontId="9"/>
  </si>
  <si>
    <t>人</t>
    <rPh sb="0" eb="1">
      <t>にん</t>
    </rPh>
    <phoneticPr fontId="9" type="Hiragana"/>
  </si>
  <si>
    <t>WS</t>
    <phoneticPr fontId="9"/>
  </si>
  <si>
    <t>人</t>
    <rPh sb="0" eb="1">
      <t>ひと</t>
    </rPh>
    <phoneticPr fontId="9" type="Hiragana"/>
  </si>
  <si>
    <t>合計</t>
    <rPh sb="0" eb="2">
      <t>ゴウケイ</t>
    </rPh>
    <phoneticPr fontId="9"/>
  </si>
  <si>
    <t>申込チーム名</t>
    <rPh sb="0" eb="2">
      <t>モウシコミ</t>
    </rPh>
    <rPh sb="5" eb="6">
      <t>メイ</t>
    </rPh>
    <phoneticPr fontId="9"/>
  </si>
  <si>
    <t>申込担当者名</t>
    <rPh sb="0" eb="2">
      <t>モウシコミ</t>
    </rPh>
    <rPh sb="2" eb="5">
      <t>タントウシャ</t>
    </rPh>
    <rPh sb="5" eb="6">
      <t>メイ</t>
    </rPh>
    <phoneticPr fontId="9"/>
  </si>
  <si>
    <t>　</t>
    <phoneticPr fontId="9"/>
  </si>
  <si>
    <t>領収書発行</t>
    <rPh sb="0" eb="3">
      <t>リョウシュウショ</t>
    </rPh>
    <rPh sb="3" eb="5">
      <t>ハッコウ</t>
    </rPh>
    <phoneticPr fontId="9"/>
  </si>
  <si>
    <t>申込チーム名と異なる場合宛先</t>
    <rPh sb="0" eb="2">
      <t>もうしこみ</t>
    </rPh>
    <rPh sb="5" eb="6">
      <t>めい</t>
    </rPh>
    <rPh sb="7" eb="8">
      <t>こと</t>
    </rPh>
    <rPh sb="10" eb="12">
      <t>ばあい</t>
    </rPh>
    <rPh sb="12" eb="14">
      <t>あてさき</t>
    </rPh>
    <phoneticPr fontId="9" type="Hiragana"/>
  </si>
  <si>
    <t>×</t>
    <phoneticPr fontId="3"/>
  </si>
  <si>
    <t>円</t>
    <rPh sb="0" eb="1">
      <t>エン</t>
    </rPh>
    <phoneticPr fontId="3"/>
  </si>
  <si>
    <t>＝</t>
    <phoneticPr fontId="3"/>
  </si>
  <si>
    <t>順位</t>
    <rPh sb="0" eb="2">
      <t>ジュンイ</t>
    </rPh>
    <phoneticPr fontId="3"/>
  </si>
  <si>
    <t>NO</t>
    <phoneticPr fontId="3"/>
  </si>
  <si>
    <t>混合の部</t>
    <rPh sb="0" eb="2">
      <t>コンゴウ</t>
    </rPh>
    <rPh sb="3" eb="4">
      <t>ブ</t>
    </rPh>
    <phoneticPr fontId="3"/>
  </si>
  <si>
    <t>連絡先（Mail）</t>
    <rPh sb="0" eb="3">
      <t>レンラクサキ</t>
    </rPh>
    <phoneticPr fontId="9"/>
  </si>
  <si>
    <t>振込金額と申込数を確認するため必ずこのシートも記入してください。</t>
    <rPh sb="0" eb="2">
      <t>フリコミ</t>
    </rPh>
    <rPh sb="2" eb="4">
      <t>キンガク</t>
    </rPh>
    <rPh sb="5" eb="8">
      <t>モウシコミスウ</t>
    </rPh>
    <rPh sb="9" eb="11">
      <t>カクニン</t>
    </rPh>
    <rPh sb="15" eb="16">
      <t>カナラ</t>
    </rPh>
    <rPh sb="23" eb="25">
      <t>キニュウ</t>
    </rPh>
    <phoneticPr fontId="3"/>
  </si>
  <si>
    <t>会員№
（10桁）</t>
    <rPh sb="0" eb="2">
      <t>カイイン</t>
    </rPh>
    <rPh sb="7" eb="8">
      <t>ケタ</t>
    </rPh>
    <phoneticPr fontId="3"/>
  </si>
  <si>
    <t>ＪＯＣジュニアオリンピック</t>
    <phoneticPr fontId="3"/>
  </si>
  <si>
    <t>大会を選択してください。</t>
    <rPh sb="0" eb="2">
      <t>タイカイ</t>
    </rPh>
    <rPh sb="3" eb="5">
      <t>センタク</t>
    </rPh>
    <phoneticPr fontId="3"/>
  </si>
  <si>
    <t>11月13日２１時必着のこと
送付先：hyogo.pref.bado@gmail.com</t>
    <rPh sb="2" eb="3">
      <t>ガツ</t>
    </rPh>
    <rPh sb="5" eb="6">
      <t>ニチ</t>
    </rPh>
    <rPh sb="8" eb="9">
      <t>ジ</t>
    </rPh>
    <rPh sb="9" eb="11">
      <t>ヒッチャク</t>
    </rPh>
    <rPh sb="15" eb="18">
      <t>ソウフサキ</t>
    </rPh>
    <phoneticPr fontId="3"/>
  </si>
  <si>
    <t>省略可</t>
    <rPh sb="0" eb="2">
      <t>しょうりゃく</t>
    </rPh>
    <rPh sb="2" eb="3">
      <t>か</t>
    </rPh>
    <phoneticPr fontId="3" type="Hiragana"/>
  </si>
  <si>
    <t>下位年齢組込み可否</t>
    <rPh sb="0" eb="2">
      <t>かい</t>
    </rPh>
    <rPh sb="2" eb="4">
      <t>ねんれい</t>
    </rPh>
    <rPh sb="4" eb="6">
      <t>くみこ</t>
    </rPh>
    <rPh sb="7" eb="9">
      <t>かひ</t>
    </rPh>
    <phoneticPr fontId="3" type="Hiragana"/>
  </si>
  <si>
    <t>他の出場種目</t>
    <rPh sb="0" eb="1">
      <t>ほか</t>
    </rPh>
    <rPh sb="2" eb="4">
      <t>しゅつじょう</t>
    </rPh>
    <rPh sb="4" eb="6">
      <t>しゅもく</t>
    </rPh>
    <phoneticPr fontId="3" type="Hiragana"/>
  </si>
  <si>
    <t>　</t>
  </si>
  <si>
    <t>80XD</t>
    <phoneticPr fontId="3"/>
  </si>
  <si>
    <t>80WD</t>
    <phoneticPr fontId="3"/>
  </si>
  <si>
    <t>80WS</t>
    <phoneticPr fontId="3"/>
  </si>
  <si>
    <t>80MD</t>
    <phoneticPr fontId="3"/>
  </si>
  <si>
    <t>80MS</t>
    <phoneticPr fontId="3"/>
  </si>
  <si>
    <t>振込予定者名</t>
    <rPh sb="0" eb="2">
      <t>フリコミ</t>
    </rPh>
    <rPh sb="2" eb="4">
      <t>ヨテイ</t>
    </rPh>
    <rPh sb="4" eb="5">
      <t>シャ</t>
    </rPh>
    <rPh sb="5" eb="6">
      <t>メイ</t>
    </rPh>
    <phoneticPr fontId="9"/>
  </si>
  <si>
    <t>参加費は種目成立確定後に（R6/12/20～R7/1/20 まで）振り込んでください。</t>
    <rPh sb="0" eb="3">
      <t>サンカヒ</t>
    </rPh>
    <rPh sb="4" eb="6">
      <t>シュモク</t>
    </rPh>
    <rPh sb="6" eb="8">
      <t>セイリツ</t>
    </rPh>
    <rPh sb="8" eb="10">
      <t>カクテイ</t>
    </rPh>
    <rPh sb="10" eb="11">
      <t>ゴ</t>
    </rPh>
    <phoneticPr fontId="3"/>
  </si>
  <si>
    <t>種目不成立の場合は、該当する種目へエントリーされたチームのみに連絡します。</t>
    <rPh sb="0" eb="2">
      <t>シュモク</t>
    </rPh>
    <rPh sb="2" eb="5">
      <t>フセイリツ</t>
    </rPh>
    <rPh sb="6" eb="8">
      <t>バアイ</t>
    </rPh>
    <rPh sb="10" eb="12">
      <t>ガイトウ</t>
    </rPh>
    <rPh sb="14" eb="16">
      <t>シュモク</t>
    </rPh>
    <rPh sb="31" eb="33">
      <t>レンラク</t>
    </rPh>
    <phoneticPr fontId="3"/>
  </si>
  <si>
    <t>メール送信者と同じ場合は
省略可</t>
    <rPh sb="3" eb="5">
      <t>ソウシン</t>
    </rPh>
    <rPh sb="5" eb="6">
      <t>シャ</t>
    </rPh>
    <rPh sb="7" eb="8">
      <t>オナ</t>
    </rPh>
    <rPh sb="9" eb="11">
      <t>バアイ</t>
    </rPh>
    <rPh sb="13" eb="15">
      <t>ショウリャク</t>
    </rPh>
    <rPh sb="15" eb="16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</si>
</sst>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_ "/>
    <numFmt numFmtId="178" formatCode="#,##0_);[Red]\(#,##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20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9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8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5">
    <xf numFmtId="0" fontId="0" fillId="0" borderId="0" xfId="0">
      <alignment vertical="center"/>
    </xf>
    <xf numFmtId="49" fontId="6" fillId="0" borderId="0" xfId="0" applyNumberFormat="1" applyFont="1" applyAlignment="1" applyProtection="1">
      <alignment horizontal="center" vertical="center" shrinkToFit="1"/>
      <protection locked="0"/>
    </xf>
    <xf numFmtId="176" fontId="10" fillId="0" borderId="26" xfId="0" applyNumberFormat="1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6" xfId="0" applyFont="1" applyBorder="1" applyProtection="1">
      <alignment vertical="center"/>
      <protection locked="0"/>
    </xf>
    <xf numFmtId="0" fontId="6" fillId="0" borderId="29" xfId="0" applyFont="1" applyBorder="1" applyProtection="1">
      <alignment vertical="center"/>
      <protection locked="0"/>
    </xf>
    <xf numFmtId="0" fontId="6" fillId="0" borderId="35" xfId="0" applyFont="1" applyBorder="1" applyProtection="1">
      <alignment vertical="center"/>
      <protection locked="0"/>
    </xf>
    <xf numFmtId="0" fontId="6" fillId="0" borderId="34" xfId="0" applyFont="1" applyBorder="1" applyProtection="1">
      <alignment vertical="center"/>
      <protection locked="0"/>
    </xf>
    <xf numFmtId="176" fontId="6" fillId="0" borderId="35" xfId="0" applyNumberFormat="1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176" fontId="6" fillId="0" borderId="15" xfId="0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Protection="1">
      <alignment vertical="center"/>
      <protection locked="0"/>
    </xf>
    <xf numFmtId="0" fontId="4" fillId="0" borderId="0" xfId="0" applyFont="1">
      <alignment vertical="center"/>
    </xf>
    <xf numFmtId="0" fontId="4" fillId="0" borderId="7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5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textRotation="255" shrinkToFit="1"/>
    </xf>
    <xf numFmtId="0" fontId="0" fillId="0" borderId="15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6" fillId="0" borderId="16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textRotation="255" shrinkToFit="1"/>
    </xf>
    <xf numFmtId="0" fontId="0" fillId="0" borderId="22" xfId="0" applyBorder="1" applyAlignment="1">
      <alignment horizontal="center" vertical="center" shrinkToFit="1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178" fontId="2" fillId="0" borderId="26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8" fontId="13" fillId="0" borderId="26" xfId="0" applyNumberFormat="1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shrinkToFit="1"/>
    </xf>
    <xf numFmtId="0" fontId="6" fillId="0" borderId="35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178" fontId="10" fillId="0" borderId="26" xfId="0" applyNumberFormat="1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3" borderId="26" xfId="0" applyFont="1" applyFill="1" applyBorder="1" applyAlignment="1" applyProtection="1">
      <alignment horizontal="center" vertical="center" wrapText="1" shrinkToFit="1"/>
      <protection locked="0"/>
    </xf>
    <xf numFmtId="0" fontId="4" fillId="4" borderId="2" xfId="0" applyFont="1" applyFill="1" applyBorder="1" applyAlignment="1" applyProtection="1">
      <alignment horizontal="center" vertical="center" shrinkToFit="1"/>
      <protection locked="0"/>
    </xf>
    <xf numFmtId="0" fontId="6" fillId="0" borderId="33" xfId="0" applyFont="1" applyBorder="1" applyProtection="1">
      <alignment vertical="center"/>
      <protection locked="0"/>
    </xf>
    <xf numFmtId="0" fontId="6" fillId="0" borderId="43" xfId="0" applyFont="1" applyBorder="1" applyProtection="1">
      <alignment vertical="center"/>
      <protection locked="0"/>
    </xf>
    <xf numFmtId="0" fontId="0" fillId="5" borderId="22" xfId="0" applyFill="1" applyBorder="1" applyAlignment="1">
      <alignment horizontal="center" vertical="center" wrapText="1" shrinkToFit="1"/>
    </xf>
    <xf numFmtId="49" fontId="6" fillId="5" borderId="18" xfId="0" applyNumberFormat="1" applyFont="1" applyFill="1" applyBorder="1" applyAlignment="1" applyProtection="1">
      <alignment horizontal="center" vertical="center" shrinkToFit="1"/>
      <protection locked="0"/>
    </xf>
    <xf numFmtId="49" fontId="6" fillId="5" borderId="42" xfId="0" applyNumberFormat="1" applyFont="1" applyFill="1" applyBorder="1" applyAlignment="1" applyProtection="1">
      <alignment horizontal="center" vertical="center" shrinkToFit="1"/>
      <protection locked="0"/>
    </xf>
    <xf numFmtId="49" fontId="6" fillId="5" borderId="37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Border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1" fillId="0" borderId="0" xfId="0" applyFont="1" applyAlignment="1">
      <alignment horizontal="distributed" vertical="center" justifyLastLine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4" fillId="0" borderId="41" xfId="0" applyFont="1" applyBorder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3" xfId="0" applyFont="1" applyBorder="1" applyAlignment="1" applyProtection="1">
      <alignment horizontal="center" vertical="center" shrinkToFit="1"/>
      <protection locked="0"/>
    </xf>
    <xf numFmtId="0" fontId="0" fillId="5" borderId="8" xfId="0" applyFill="1" applyBorder="1" applyAlignment="1">
      <alignment horizontal="center" vertical="center" wrapText="1" shrinkToFit="1"/>
    </xf>
    <xf numFmtId="49" fontId="6" fillId="5" borderId="30" xfId="0" applyNumberFormat="1" applyFont="1" applyFill="1" applyBorder="1" applyAlignment="1" applyProtection="1">
      <alignment horizontal="center" vertical="center" shrinkToFit="1"/>
      <protection locked="0"/>
    </xf>
    <xf numFmtId="49" fontId="6" fillId="5" borderId="8" xfId="0" applyNumberFormat="1" applyFont="1" applyFill="1" applyBorder="1" applyAlignment="1" applyProtection="1">
      <alignment horizontal="center" vertical="center" shrinkToFit="1"/>
      <protection locked="0"/>
    </xf>
    <xf numFmtId="49" fontId="6" fillId="5" borderId="33" xfId="0" applyNumberFormat="1" applyFont="1" applyFill="1" applyBorder="1" applyAlignment="1" applyProtection="1">
      <alignment horizontal="center" vertical="center" shrinkToFit="1"/>
      <protection locked="0"/>
    </xf>
    <xf numFmtId="49" fontId="6" fillId="5" borderId="39" xfId="0" applyNumberFormat="1" applyFont="1" applyFill="1" applyBorder="1" applyAlignment="1" applyProtection="1">
      <alignment horizontal="center" vertical="center" shrinkToFit="1"/>
      <protection locked="0"/>
    </xf>
    <xf numFmtId="0" fontId="19" fillId="3" borderId="44" xfId="0" applyFont="1" applyFill="1" applyBorder="1" applyAlignment="1" applyProtection="1">
      <alignment horizontal="center" vertical="center" wrapText="1" shrinkToFit="1"/>
      <protection locked="0"/>
    </xf>
    <xf numFmtId="0" fontId="4" fillId="0" borderId="26" xfId="0" applyFont="1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14" fontId="17" fillId="0" borderId="0" xfId="0" applyNumberFormat="1" applyFont="1" applyProtection="1">
      <alignment vertical="center"/>
      <protection locked="0"/>
    </xf>
    <xf numFmtId="0" fontId="21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5" borderId="0" xfId="0" applyFont="1" applyFill="1" applyAlignment="1">
      <alignment horizontal="center" vertical="center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 shrinkToFit="1"/>
      <protection locked="0"/>
    </xf>
    <xf numFmtId="0" fontId="6" fillId="0" borderId="31" xfId="0" applyFont="1" applyBorder="1" applyAlignment="1" applyProtection="1">
      <alignment horizontal="center" vertical="center" shrinkToFit="1"/>
      <protection locked="0"/>
    </xf>
    <xf numFmtId="0" fontId="6" fillId="0" borderId="37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36" xfId="0" applyFont="1" applyBorder="1" applyAlignment="1" applyProtection="1">
      <alignment horizontal="center" vertical="center" shrinkToFit="1"/>
      <protection locked="0"/>
    </xf>
    <xf numFmtId="176" fontId="6" fillId="5" borderId="18" xfId="0" applyNumberFormat="1" applyFont="1" applyFill="1" applyBorder="1" applyAlignment="1" applyProtection="1">
      <alignment horizontal="center" vertical="center" shrinkToFit="1"/>
      <protection locked="0"/>
    </xf>
    <xf numFmtId="176" fontId="6" fillId="5" borderId="19" xfId="0" applyNumberFormat="1" applyFont="1" applyFill="1" applyBorder="1" applyAlignment="1" applyProtection="1">
      <alignment horizontal="center" vertical="center" shrinkToFit="1"/>
      <protection locked="0"/>
    </xf>
    <xf numFmtId="176" fontId="6" fillId="5" borderId="14" xfId="0" applyNumberFormat="1" applyFont="1" applyFill="1" applyBorder="1" applyAlignment="1" applyProtection="1">
      <alignment horizontal="center" vertical="center" shrinkToFit="1"/>
      <protection locked="0"/>
    </xf>
    <xf numFmtId="176" fontId="6" fillId="5" borderId="31" xfId="0" applyNumberFormat="1" applyFont="1" applyFill="1" applyBorder="1" applyAlignment="1" applyProtection="1">
      <alignment horizontal="center" vertical="center" shrinkToFit="1"/>
      <protection locked="0"/>
    </xf>
    <xf numFmtId="176" fontId="6" fillId="5" borderId="7" xfId="0" applyNumberFormat="1" applyFont="1" applyFill="1" applyBorder="1" applyAlignment="1" applyProtection="1">
      <alignment horizontal="center" vertical="center" shrinkToFit="1"/>
      <protection locked="0"/>
    </xf>
    <xf numFmtId="176" fontId="6" fillId="5" borderId="36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7" xfId="0" applyNumberFormat="1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14" fontId="6" fillId="0" borderId="18" xfId="0" applyNumberFormat="1" applyFont="1" applyBorder="1" applyAlignment="1" applyProtection="1">
      <alignment horizontal="center" vertical="center"/>
      <protection locked="0"/>
    </xf>
    <xf numFmtId="14" fontId="6" fillId="0" borderId="19" xfId="0" applyNumberFormat="1" applyFont="1" applyBorder="1" applyAlignment="1" applyProtection="1">
      <alignment horizontal="center" vertical="center"/>
      <protection locked="0"/>
    </xf>
    <xf numFmtId="14" fontId="6" fillId="0" borderId="20" xfId="0" applyNumberFormat="1" applyFont="1" applyBorder="1" applyAlignment="1" applyProtection="1">
      <alignment horizontal="center" vertical="center"/>
      <protection locked="0"/>
    </xf>
    <xf numFmtId="14" fontId="6" fillId="0" borderId="2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distributed" vertical="center" justifyLastLine="1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18" fillId="0" borderId="0" xfId="0" applyFont="1" applyAlignment="1">
      <alignment horizontal="center" vertical="center"/>
    </xf>
    <xf numFmtId="0" fontId="0" fillId="0" borderId="22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 shrinkToFit="1"/>
    </xf>
    <xf numFmtId="0" fontId="2" fillId="0" borderId="0" xfId="0" applyFont="1" applyAlignment="1">
      <alignment horizontal="right" vertical="center"/>
    </xf>
    <xf numFmtId="0" fontId="0" fillId="5" borderId="9" xfId="0" applyFill="1" applyBorder="1" applyAlignment="1">
      <alignment horizontal="center" vertical="center" wrapText="1" shrinkToFit="1"/>
    </xf>
    <xf numFmtId="0" fontId="0" fillId="5" borderId="23" xfId="0" applyFill="1" applyBorder="1" applyAlignment="1">
      <alignment horizontal="center" vertical="center" wrapText="1" shrinkToFit="1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1" fillId="0" borderId="11" xfId="0" applyFont="1" applyBorder="1" applyAlignment="1">
      <alignment vertical="center" shrinkToFit="1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38" xfId="0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 applyProtection="1">
      <alignment horizontal="center" vertical="center"/>
      <protection locked="0"/>
    </xf>
    <xf numFmtId="176" fontId="6" fillId="0" borderId="35" xfId="0" applyNumberFormat="1" applyFont="1" applyBorder="1" applyAlignment="1" applyProtection="1">
      <alignment horizontal="center" vertical="center"/>
      <protection locked="0"/>
    </xf>
    <xf numFmtId="176" fontId="6" fillId="0" borderId="34" xfId="0" applyNumberFormat="1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176" fontId="6" fillId="0" borderId="13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0" fillId="0" borderId="10" xfId="0" applyBorder="1" applyAlignment="1">
      <alignment horizontal="distributed" vertical="center" justifyLastLine="1"/>
    </xf>
    <xf numFmtId="0" fontId="1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shrinkToFit="1"/>
    </xf>
    <xf numFmtId="0" fontId="4" fillId="5" borderId="7" xfId="0" applyFont="1" applyFill="1" applyBorder="1" applyAlignment="1">
      <alignment horizontal="center" vertical="center"/>
    </xf>
    <xf numFmtId="0" fontId="6" fillId="0" borderId="15" xfId="0" applyFont="1" applyBorder="1" applyAlignment="1" applyProtection="1">
      <alignment horizontal="center" vertical="center"/>
      <protection locked="0"/>
    </xf>
    <xf numFmtId="14" fontId="6" fillId="0" borderId="15" xfId="0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176" fontId="6" fillId="5" borderId="15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14" fontId="6" fillId="0" borderId="35" xfId="0" applyNumberFormat="1" applyFont="1" applyBorder="1" applyAlignment="1" applyProtection="1">
      <alignment horizontal="center" vertical="center"/>
      <protection locked="0"/>
    </xf>
    <xf numFmtId="0" fontId="6" fillId="0" borderId="35" xfId="0" applyFont="1" applyBorder="1" applyAlignment="1" applyProtection="1">
      <alignment horizontal="center" vertical="center" shrinkToFit="1"/>
      <protection locked="0"/>
    </xf>
    <xf numFmtId="176" fontId="6" fillId="5" borderId="35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23</xdr:row>
          <xdr:rowOff>184150</xdr:rowOff>
        </xdr:from>
        <xdr:to>
          <xdr:col>4</xdr:col>
          <xdr:colOff>107950</xdr:colOff>
          <xdr:row>25</xdr:row>
          <xdr:rowOff>107950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E8263-0A16-4A11-81B9-DCDC4358F36A}">
  <sheetPr>
    <pageSetUpPr fitToPage="1"/>
  </sheetPr>
  <dimension ref="A1:O29"/>
  <sheetViews>
    <sheetView tabSelected="1" topLeftCell="A2" zoomScaleNormal="100" workbookViewId="0">
      <selection activeCell="P17" sqref="P17"/>
    </sheetView>
  </sheetViews>
  <sheetFormatPr defaultRowHeight="13" x14ac:dyDescent="0.2"/>
  <cols>
    <col min="1" max="1" width="3.1796875" customWidth="1"/>
    <col min="2" max="2" width="10.54296875" customWidth="1"/>
    <col min="3" max="3" width="5.453125" customWidth="1"/>
    <col min="4" max="4" width="5.81640625" customWidth="1"/>
    <col min="6" max="6" width="3.36328125" customWidth="1"/>
    <col min="7" max="7" width="3.453125" customWidth="1"/>
    <col min="9" max="9" width="2.81640625" customWidth="1"/>
    <col min="10" max="10" width="3.453125" bestFit="1" customWidth="1"/>
    <col min="11" max="11" width="14" customWidth="1"/>
  </cols>
  <sheetData>
    <row r="1" spans="1:15" s="21" customFormat="1" ht="29.5" customHeight="1" x14ac:dyDescent="0.2">
      <c r="A1" s="31"/>
      <c r="B1" s="32"/>
      <c r="C1" s="95" t="s">
        <v>60</v>
      </c>
      <c r="D1" s="96"/>
      <c r="E1" s="96"/>
      <c r="F1" s="96"/>
      <c r="G1" s="96"/>
      <c r="H1" s="96"/>
      <c r="I1" s="96"/>
      <c r="J1" s="97"/>
      <c r="K1" s="98" t="s">
        <v>53</v>
      </c>
      <c r="L1" s="98"/>
      <c r="M1" s="98"/>
      <c r="N1" s="32"/>
      <c r="O1"/>
    </row>
    <row r="2" spans="1:15" x14ac:dyDescent="0.2">
      <c r="C2" t="s">
        <v>99</v>
      </c>
    </row>
    <row r="3" spans="1:15" s="21" customFormat="1" ht="11" customHeight="1" x14ac:dyDescent="0.2">
      <c r="A3" s="32"/>
      <c r="B3" s="32"/>
      <c r="C3" s="33"/>
      <c r="D3" s="33"/>
      <c r="E3" s="33"/>
      <c r="F3" s="33"/>
      <c r="G3" s="33"/>
      <c r="H3" s="33"/>
      <c r="I3" s="33"/>
      <c r="J3" s="33"/>
      <c r="K3" s="34"/>
      <c r="L3" s="34"/>
      <c r="M3" s="34"/>
      <c r="N3" s="32"/>
      <c r="O3"/>
    </row>
    <row r="4" spans="1:15" s="21" customFormat="1" ht="45" customHeight="1" x14ac:dyDescent="0.2">
      <c r="A4" s="32"/>
      <c r="B4" s="93" t="s">
        <v>100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34"/>
      <c r="N4" s="32"/>
      <c r="O4"/>
    </row>
    <row r="7" spans="1:15" ht="20" customHeight="1" x14ac:dyDescent="0.2">
      <c r="B7" s="39" t="s">
        <v>70</v>
      </c>
      <c r="C7" s="32"/>
      <c r="D7" s="32"/>
      <c r="K7" s="32" t="s">
        <v>71</v>
      </c>
    </row>
    <row r="8" spans="1:15" ht="6" customHeight="1" x14ac:dyDescent="0.2">
      <c r="B8" s="39"/>
      <c r="C8" s="32"/>
      <c r="D8" s="32"/>
      <c r="K8" s="32"/>
    </row>
    <row r="9" spans="1:15" ht="20" customHeight="1" x14ac:dyDescent="0.2">
      <c r="B9" s="39" t="s">
        <v>72</v>
      </c>
      <c r="C9" s="32"/>
      <c r="D9" s="39" t="s">
        <v>73</v>
      </c>
      <c r="E9" s="2"/>
      <c r="F9" s="40" t="s">
        <v>74</v>
      </c>
      <c r="G9" s="40" t="s">
        <v>89</v>
      </c>
      <c r="H9" s="49">
        <v>7000</v>
      </c>
      <c r="I9" s="40" t="s">
        <v>90</v>
      </c>
      <c r="J9" s="40" t="s">
        <v>91</v>
      </c>
      <c r="K9" s="41">
        <f>E9*H9</f>
        <v>0</v>
      </c>
      <c r="L9" s="42"/>
    </row>
    <row r="10" spans="1:15" ht="20" customHeight="1" x14ac:dyDescent="0.2">
      <c r="B10" s="39"/>
      <c r="C10" s="32"/>
      <c r="D10" s="39" t="s">
        <v>75</v>
      </c>
      <c r="E10" s="2"/>
      <c r="F10" s="40" t="s">
        <v>74</v>
      </c>
      <c r="G10" s="40" t="s">
        <v>89</v>
      </c>
      <c r="H10" s="49">
        <v>7000</v>
      </c>
      <c r="I10" s="40" t="s">
        <v>90</v>
      </c>
      <c r="J10" s="40" t="s">
        <v>91</v>
      </c>
      <c r="K10" s="41">
        <f t="shared" ref="K10:K13" si="0">E10*H10</f>
        <v>0</v>
      </c>
      <c r="L10" s="42"/>
    </row>
    <row r="11" spans="1:15" ht="20" customHeight="1" x14ac:dyDescent="0.2">
      <c r="B11" s="39" t="s">
        <v>76</v>
      </c>
      <c r="C11" s="32"/>
      <c r="D11" s="39" t="s">
        <v>77</v>
      </c>
      <c r="E11" s="2"/>
      <c r="F11" s="40" t="s">
        <v>74</v>
      </c>
      <c r="G11" s="40" t="s">
        <v>89</v>
      </c>
      <c r="H11" s="49">
        <v>7000</v>
      </c>
      <c r="I11" s="40" t="s">
        <v>90</v>
      </c>
      <c r="J11" s="40" t="s">
        <v>91</v>
      </c>
      <c r="K11" s="41">
        <f t="shared" si="0"/>
        <v>0</v>
      </c>
      <c r="L11" s="42"/>
    </row>
    <row r="12" spans="1:15" ht="20" customHeight="1" x14ac:dyDescent="0.2">
      <c r="B12" s="39" t="s">
        <v>78</v>
      </c>
      <c r="C12" s="32"/>
      <c r="D12" s="39" t="s">
        <v>79</v>
      </c>
      <c r="E12" s="2"/>
      <c r="F12" s="40" t="s">
        <v>80</v>
      </c>
      <c r="G12" s="40" t="s">
        <v>89</v>
      </c>
      <c r="H12" s="49">
        <v>3500</v>
      </c>
      <c r="I12" s="40" t="s">
        <v>90</v>
      </c>
      <c r="J12" s="40" t="s">
        <v>91</v>
      </c>
      <c r="K12" s="41">
        <f t="shared" si="0"/>
        <v>0</v>
      </c>
      <c r="L12" s="42"/>
    </row>
    <row r="13" spans="1:15" ht="20" customHeight="1" x14ac:dyDescent="0.2">
      <c r="B13" s="39"/>
      <c r="C13" s="32"/>
      <c r="D13" s="39" t="s">
        <v>81</v>
      </c>
      <c r="E13" s="2"/>
      <c r="F13" s="40" t="s">
        <v>82</v>
      </c>
      <c r="G13" s="40" t="s">
        <v>89</v>
      </c>
      <c r="H13" s="49">
        <v>3500</v>
      </c>
      <c r="I13" s="40" t="s">
        <v>90</v>
      </c>
      <c r="J13" s="40" t="s">
        <v>91</v>
      </c>
      <c r="K13" s="41">
        <f t="shared" si="0"/>
        <v>0</v>
      </c>
      <c r="L13" s="42"/>
    </row>
    <row r="14" spans="1:15" ht="16.5" x14ac:dyDescent="0.2">
      <c r="B14" s="32"/>
      <c r="C14" s="32"/>
      <c r="D14" s="32"/>
      <c r="K14" s="32"/>
    </row>
    <row r="15" spans="1:15" ht="20" customHeight="1" x14ac:dyDescent="0.2">
      <c r="B15" s="32"/>
      <c r="C15" s="32"/>
      <c r="D15" s="32"/>
      <c r="E15" s="40"/>
      <c r="F15" s="99" t="s">
        <v>83</v>
      </c>
      <c r="G15" s="99"/>
      <c r="K15" s="43">
        <f>SUM(K9:K13)</f>
        <v>0</v>
      </c>
      <c r="L15" s="42"/>
    </row>
    <row r="16" spans="1:15" ht="16.5" x14ac:dyDescent="0.2">
      <c r="B16" s="32"/>
      <c r="C16" s="39"/>
      <c r="D16" s="32"/>
    </row>
    <row r="17" spans="2:13" ht="18" customHeight="1" x14ac:dyDescent="0.2">
      <c r="B17" s="39" t="s">
        <v>111</v>
      </c>
      <c r="C17" s="39"/>
      <c r="D17" s="39"/>
      <c r="E17" s="83"/>
      <c r="F17" s="83"/>
      <c r="G17" s="83"/>
      <c r="H17" s="32"/>
      <c r="I17" s="32"/>
      <c r="J17" s="32"/>
      <c r="K17" s="32"/>
      <c r="L17" s="32"/>
    </row>
    <row r="18" spans="2:13" ht="18" customHeight="1" x14ac:dyDescent="0.2">
      <c r="B18" s="84" t="s">
        <v>112</v>
      </c>
      <c r="C18" s="39"/>
      <c r="D18" s="39"/>
      <c r="E18" s="83"/>
      <c r="F18" s="83"/>
      <c r="G18" s="83"/>
      <c r="H18" s="32"/>
      <c r="I18" s="32"/>
      <c r="J18" s="32"/>
      <c r="K18" s="32"/>
      <c r="L18" s="32"/>
    </row>
    <row r="19" spans="2:13" ht="20" customHeight="1" x14ac:dyDescent="0.2">
      <c r="B19" s="85" t="s">
        <v>110</v>
      </c>
      <c r="C19" s="85"/>
      <c r="D19" s="85"/>
      <c r="E19" s="102"/>
      <c r="F19" s="102"/>
      <c r="G19" s="102"/>
      <c r="H19" s="102"/>
      <c r="I19" s="102"/>
      <c r="J19" s="102"/>
    </row>
    <row r="20" spans="2:13" ht="18" customHeight="1" x14ac:dyDescent="0.2">
      <c r="B20" s="39"/>
      <c r="C20" s="32"/>
      <c r="D20" s="32"/>
      <c r="E20" s="44"/>
      <c r="F20" s="44"/>
      <c r="G20" s="44"/>
      <c r="H20" s="44"/>
      <c r="I20" s="44"/>
      <c r="J20" s="44"/>
    </row>
    <row r="21" spans="2:13" ht="18" customHeight="1" x14ac:dyDescent="0.2">
      <c r="B21" s="85" t="s">
        <v>84</v>
      </c>
      <c r="C21" s="85"/>
      <c r="D21" s="85"/>
      <c r="E21" s="102"/>
      <c r="F21" s="102"/>
      <c r="G21" s="102"/>
      <c r="H21" s="102"/>
      <c r="I21" s="102"/>
      <c r="J21" s="102"/>
    </row>
    <row r="22" spans="2:13" ht="18" customHeight="1" x14ac:dyDescent="0.2">
      <c r="B22" s="85" t="s">
        <v>85</v>
      </c>
      <c r="C22" s="85"/>
      <c r="D22" s="85"/>
      <c r="E22" s="102"/>
      <c r="F22" s="102"/>
      <c r="G22" s="102"/>
      <c r="H22" s="102"/>
      <c r="I22" s="102"/>
      <c r="J22" s="102"/>
      <c r="K22" s="86" t="s">
        <v>113</v>
      </c>
      <c r="L22" s="86"/>
    </row>
    <row r="23" spans="2:13" ht="18" customHeight="1" x14ac:dyDescent="0.2">
      <c r="B23" s="85" t="s">
        <v>95</v>
      </c>
      <c r="C23" s="85"/>
      <c r="D23" s="85"/>
      <c r="E23" s="102"/>
      <c r="F23" s="102"/>
      <c r="G23" s="102"/>
      <c r="H23" s="102"/>
      <c r="I23" s="102"/>
      <c r="J23" s="102"/>
      <c r="K23" s="86"/>
      <c r="L23" s="86"/>
    </row>
    <row r="24" spans="2:13" ht="18" customHeight="1" x14ac:dyDescent="0.2">
      <c r="B24" s="39" t="s">
        <v>86</v>
      </c>
      <c r="C24" s="32"/>
      <c r="D24" s="34"/>
      <c r="E24" s="44"/>
      <c r="F24" s="44"/>
      <c r="K24" s="44"/>
      <c r="L24" s="44"/>
    </row>
    <row r="25" spans="2:13" ht="18" customHeight="1" x14ac:dyDescent="0.2">
      <c r="B25" s="39" t="s">
        <v>87</v>
      </c>
      <c r="C25" s="32"/>
      <c r="D25" s="32"/>
      <c r="E25" s="100" t="s">
        <v>88</v>
      </c>
      <c r="F25" s="100"/>
      <c r="G25" s="100"/>
      <c r="H25" s="100"/>
      <c r="I25" s="100"/>
      <c r="J25" s="100"/>
      <c r="K25" s="100"/>
      <c r="L25" s="45"/>
      <c r="M25" s="45"/>
    </row>
    <row r="26" spans="2:13" ht="27" customHeight="1" x14ac:dyDescent="0.2">
      <c r="D26" s="101"/>
      <c r="E26" s="101"/>
      <c r="F26" s="101"/>
      <c r="G26" s="101"/>
      <c r="H26" s="101"/>
      <c r="I26" s="101"/>
      <c r="J26" s="101"/>
      <c r="K26" s="101"/>
    </row>
    <row r="28" spans="2:13" x14ac:dyDescent="0.2">
      <c r="B28" s="87" t="s">
        <v>96</v>
      </c>
      <c r="C28" s="88"/>
      <c r="D28" s="88"/>
      <c r="E28" s="88"/>
      <c r="F28" s="88"/>
      <c r="G28" s="88"/>
      <c r="H28" s="88"/>
      <c r="I28" s="88"/>
      <c r="J28" s="88"/>
      <c r="K28" s="88"/>
      <c r="L28" s="89"/>
    </row>
    <row r="29" spans="2:13" x14ac:dyDescent="0.2">
      <c r="B29" s="90"/>
      <c r="C29" s="91"/>
      <c r="D29" s="91"/>
      <c r="E29" s="91"/>
      <c r="F29" s="91"/>
      <c r="G29" s="91"/>
      <c r="H29" s="91"/>
      <c r="I29" s="91"/>
      <c r="J29" s="91"/>
      <c r="K29" s="91"/>
      <c r="L29" s="92"/>
    </row>
  </sheetData>
  <sheetProtection selectLockedCells="1"/>
  <mergeCells count="16">
    <mergeCell ref="B23:D23"/>
    <mergeCell ref="K22:L23"/>
    <mergeCell ref="B28:L29"/>
    <mergeCell ref="B4:L4"/>
    <mergeCell ref="C1:J1"/>
    <mergeCell ref="K1:M1"/>
    <mergeCell ref="F15:G15"/>
    <mergeCell ref="E25:K25"/>
    <mergeCell ref="D26:K26"/>
    <mergeCell ref="E19:J19"/>
    <mergeCell ref="E21:J21"/>
    <mergeCell ref="E22:J22"/>
    <mergeCell ref="E23:J23"/>
    <mergeCell ref="B19:D19"/>
    <mergeCell ref="B21:D21"/>
    <mergeCell ref="B22:D22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3</xdr:col>
                    <xdr:colOff>165100</xdr:colOff>
                    <xdr:row>23</xdr:row>
                    <xdr:rowOff>184150</xdr:rowOff>
                  </from>
                  <to>
                    <xdr:col>4</xdr:col>
                    <xdr:colOff>107950</xdr:colOff>
                    <xdr:row>25</xdr:row>
                    <xdr:rowOff>107950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A7309-1848-471F-8689-5797C7CF5C7B}">
          <x14:formula1>
            <xm:f>Sheet1!$A$2:$A$9</xm:f>
          </x14:formula1>
          <xm:sqref>C1:J1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5"/>
  <sheetViews>
    <sheetView zoomScaleNormal="100" zoomScaleSheetLayoutView="100" workbookViewId="0">
      <selection activeCell="V4" sqref="V4"/>
    </sheetView>
  </sheetViews>
  <sheetFormatPr defaultColWidth="9" defaultRowHeight="11" x14ac:dyDescent="0.2"/>
  <cols>
    <col min="1" max="1" width="2.36328125" style="3" customWidth="1"/>
    <col min="2" max="2" width="4.36328125" style="3" customWidth="1"/>
    <col min="3" max="3" width="5.36328125" style="3" customWidth="1"/>
    <col min="4" max="4" width="3.08984375" style="3" customWidth="1"/>
    <col min="5" max="5" width="11" style="3" customWidth="1"/>
    <col min="6" max="6" width="4.453125" style="3" customWidth="1"/>
    <col min="7" max="7" width="14" style="3" customWidth="1"/>
    <col min="8" max="9" width="5.453125" style="3" customWidth="1"/>
    <col min="10" max="10" width="5.54296875" style="3" customWidth="1"/>
    <col min="11" max="11" width="6.36328125" style="3" customWidth="1"/>
    <col min="12" max="14" width="4.6328125" style="3" customWidth="1"/>
    <col min="15" max="16" width="8" style="3" customWidth="1"/>
    <col min="17" max="17" width="5.1796875" style="3" customWidth="1"/>
    <col min="18" max="18" width="10.453125" style="3" customWidth="1"/>
    <col min="19" max="19" width="9.81640625" style="3" customWidth="1"/>
    <col min="20" max="20" width="4.08984375" style="3" customWidth="1"/>
    <col min="21" max="21" width="2.36328125" style="3" customWidth="1"/>
    <col min="22" max="16384" width="9" style="3"/>
  </cols>
  <sheetData>
    <row r="1" spans="1:24" ht="12" customHeight="1" x14ac:dyDescent="0.2">
      <c r="A1" s="72"/>
      <c r="B1" s="30"/>
      <c r="C1" s="135"/>
      <c r="D1" s="135"/>
      <c r="E1" s="135"/>
      <c r="F1" s="135"/>
      <c r="G1" s="135"/>
      <c r="H1" s="135"/>
      <c r="I1" s="135"/>
      <c r="J1" s="135"/>
      <c r="K1" s="135"/>
      <c r="L1" s="30"/>
      <c r="M1" s="30"/>
      <c r="N1" s="30"/>
      <c r="O1" s="30"/>
      <c r="P1" s="30"/>
      <c r="Q1" s="30"/>
      <c r="R1" s="4"/>
      <c r="S1" s="4"/>
      <c r="T1" s="60"/>
    </row>
    <row r="2" spans="1:24" ht="16.5" customHeight="1" x14ac:dyDescent="0.2">
      <c r="A2" s="73"/>
      <c r="B2" s="32"/>
      <c r="C2" s="32"/>
      <c r="D2" s="32"/>
      <c r="E2" s="143" t="str">
        <f>参加費!C1</f>
        <v>近畿総合バドミントン選手権大会（シニアの部）</v>
      </c>
      <c r="F2" s="143"/>
      <c r="G2" s="143"/>
      <c r="H2" s="143"/>
      <c r="I2" s="143"/>
      <c r="J2" s="143"/>
      <c r="K2" s="143"/>
      <c r="L2" s="143"/>
      <c r="M2" s="98" t="s">
        <v>53</v>
      </c>
      <c r="N2" s="98"/>
      <c r="O2" s="98"/>
      <c r="P2" s="98"/>
      <c r="Q2"/>
      <c r="T2" s="61"/>
    </row>
    <row r="3" spans="1:24" ht="23" customHeight="1" x14ac:dyDescent="0.2">
      <c r="A3" s="73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T3" s="61"/>
    </row>
    <row r="4" spans="1:24" ht="32.25" customHeight="1" x14ac:dyDescent="0.2">
      <c r="A4" s="73"/>
      <c r="B4" s="21"/>
      <c r="C4" s="23"/>
      <c r="D4" s="136" t="s">
        <v>28</v>
      </c>
      <c r="E4" s="137"/>
      <c r="F4" s="138"/>
      <c r="G4" s="21"/>
      <c r="H4" s="5"/>
      <c r="I4" s="29" t="s">
        <v>26</v>
      </c>
      <c r="J4" s="6"/>
      <c r="K4" s="21"/>
      <c r="L4" s="151" t="s">
        <v>63</v>
      </c>
      <c r="M4" s="152"/>
      <c r="N4" s="148" t="str">
        <f>参加費!E21&amp;""</f>
        <v/>
      </c>
      <c r="O4" s="149"/>
      <c r="P4" s="150"/>
      <c r="Q4" s="50"/>
      <c r="T4" s="61"/>
      <c r="X4" s="7"/>
    </row>
    <row r="5" spans="1:24" ht="12.5" customHeight="1" x14ac:dyDescent="0.2">
      <c r="A5" s="73"/>
      <c r="B5" s="21"/>
      <c r="C5" s="21"/>
      <c r="D5" s="62"/>
      <c r="E5"/>
      <c r="F5"/>
      <c r="G5" s="21"/>
      <c r="H5" s="63"/>
      <c r="I5" s="64"/>
      <c r="J5" s="63"/>
      <c r="K5" s="21"/>
      <c r="L5" s="65"/>
      <c r="M5" s="66"/>
      <c r="N5" s="67"/>
      <c r="O5" s="67"/>
      <c r="P5" s="67"/>
      <c r="Q5" s="51"/>
      <c r="T5" s="61"/>
      <c r="X5" s="7"/>
    </row>
    <row r="6" spans="1:24" ht="16.5" customHeight="1" x14ac:dyDescent="0.2">
      <c r="A6" s="73"/>
      <c r="B6" s="21"/>
      <c r="C6" s="21"/>
      <c r="D6" s="21"/>
      <c r="E6" s="21"/>
      <c r="F6" s="21"/>
      <c r="G6" s="21"/>
      <c r="H6" s="139"/>
      <c r="I6" s="139"/>
      <c r="J6" s="139"/>
      <c r="K6" s="21"/>
      <c r="L6" s="21"/>
      <c r="M6" s="21"/>
      <c r="N6" s="21"/>
      <c r="O6" s="104" t="s">
        <v>101</v>
      </c>
      <c r="P6" s="104"/>
      <c r="Q6" s="104"/>
      <c r="T6" s="61"/>
    </row>
    <row r="7" spans="1:24" s="9" customFormat="1" ht="25.5" customHeight="1" x14ac:dyDescent="0.2">
      <c r="A7" s="74"/>
      <c r="B7" s="28" t="s">
        <v>93</v>
      </c>
      <c r="C7" s="27" t="s">
        <v>0</v>
      </c>
      <c r="D7" s="37" t="s">
        <v>92</v>
      </c>
      <c r="E7" s="146" t="s">
        <v>1</v>
      </c>
      <c r="F7" s="147"/>
      <c r="G7" s="27" t="s">
        <v>4</v>
      </c>
      <c r="H7" s="140" t="s">
        <v>25</v>
      </c>
      <c r="I7" s="142"/>
      <c r="J7" s="38" t="s">
        <v>2</v>
      </c>
      <c r="K7" s="140" t="s">
        <v>62</v>
      </c>
      <c r="L7" s="141"/>
      <c r="M7" s="141"/>
      <c r="N7" s="142"/>
      <c r="O7" s="144" t="s">
        <v>97</v>
      </c>
      <c r="P7" s="145"/>
      <c r="Q7" s="56" t="s">
        <v>27</v>
      </c>
      <c r="R7" s="53" t="s">
        <v>103</v>
      </c>
      <c r="S7" s="52" t="s">
        <v>102</v>
      </c>
      <c r="T7" s="68"/>
    </row>
    <row r="8" spans="1:24" ht="25.5" customHeight="1" x14ac:dyDescent="0.2">
      <c r="A8" s="73"/>
      <c r="B8" s="128">
        <v>1</v>
      </c>
      <c r="C8" s="120"/>
      <c r="D8" s="134"/>
      <c r="E8" s="126"/>
      <c r="F8" s="127"/>
      <c r="G8" s="10" t="str">
        <f t="shared" ref="G8:G23" si="0">PHONETIC(E8)</f>
        <v/>
      </c>
      <c r="H8" s="130"/>
      <c r="I8" s="131"/>
      <c r="J8" s="35" t="str">
        <f>IF(H8&lt;&gt;"",DATEDIF(H8,DATEVALUE("2024/4/1"),"Y"),"")</f>
        <v/>
      </c>
      <c r="K8" s="105" t="str">
        <f t="shared" ref="K8:K13" si="1">IF(E8&lt;&gt;"",$N$4,"")</f>
        <v/>
      </c>
      <c r="L8" s="106"/>
      <c r="M8" s="106"/>
      <c r="N8" s="107"/>
      <c r="O8" s="114"/>
      <c r="P8" s="115"/>
      <c r="Q8" s="57"/>
      <c r="R8" s="54"/>
      <c r="S8" s="103"/>
      <c r="T8" s="61"/>
      <c r="W8" s="1"/>
    </row>
    <row r="9" spans="1:24" ht="25.5" customHeight="1" x14ac:dyDescent="0.2">
      <c r="A9" s="73"/>
      <c r="B9" s="129"/>
      <c r="C9" s="121"/>
      <c r="D9" s="125"/>
      <c r="E9" s="122"/>
      <c r="F9" s="123"/>
      <c r="G9" s="11" t="str">
        <f t="shared" si="0"/>
        <v/>
      </c>
      <c r="H9" s="132"/>
      <c r="I9" s="133"/>
      <c r="J9" s="36" t="str">
        <f>IF(H9&lt;&gt;"",DATEDIF(H9,DATEVALUE("2024/4/1"),"Y"),"")</f>
        <v/>
      </c>
      <c r="K9" s="108" t="str">
        <f t="shared" si="1"/>
        <v/>
      </c>
      <c r="L9" s="109"/>
      <c r="M9" s="109"/>
      <c r="N9" s="110"/>
      <c r="O9" s="116"/>
      <c r="P9" s="117"/>
      <c r="Q9" s="58"/>
      <c r="R9" s="55"/>
      <c r="S9" s="103"/>
      <c r="T9" s="61"/>
      <c r="W9" s="1"/>
    </row>
    <row r="10" spans="1:24" ht="25.5" customHeight="1" x14ac:dyDescent="0.2">
      <c r="A10" s="73"/>
      <c r="B10" s="128">
        <v>2</v>
      </c>
      <c r="C10" s="120"/>
      <c r="D10" s="124"/>
      <c r="E10" s="126"/>
      <c r="F10" s="127"/>
      <c r="G10" s="10" t="str">
        <f t="shared" si="0"/>
        <v/>
      </c>
      <c r="H10" s="130"/>
      <c r="I10" s="131"/>
      <c r="J10" s="35" t="str">
        <f t="shared" ref="J10:J23" si="2">IF(H10&lt;&gt;"",DATEDIF(H10,DATEVALUE("2024/4/1"),"Y"),"")</f>
        <v/>
      </c>
      <c r="K10" s="105" t="str">
        <f t="shared" si="1"/>
        <v/>
      </c>
      <c r="L10" s="106"/>
      <c r="M10" s="106"/>
      <c r="N10" s="107"/>
      <c r="O10" s="114"/>
      <c r="P10" s="115"/>
      <c r="Q10" s="57"/>
      <c r="R10" s="54"/>
      <c r="S10" s="103"/>
      <c r="T10" s="61"/>
    </row>
    <row r="11" spans="1:24" ht="25.5" customHeight="1" x14ac:dyDescent="0.2">
      <c r="A11" s="73"/>
      <c r="B11" s="129"/>
      <c r="C11" s="121"/>
      <c r="D11" s="124"/>
      <c r="E11" s="122"/>
      <c r="F11" s="123"/>
      <c r="G11" s="11" t="str">
        <f t="shared" si="0"/>
        <v/>
      </c>
      <c r="H11" s="132"/>
      <c r="I11" s="133"/>
      <c r="J11" s="36" t="str">
        <f t="shared" si="2"/>
        <v/>
      </c>
      <c r="K11" s="108" t="str">
        <f t="shared" si="1"/>
        <v/>
      </c>
      <c r="L11" s="109"/>
      <c r="M11" s="109"/>
      <c r="N11" s="110"/>
      <c r="O11" s="116"/>
      <c r="P11" s="117"/>
      <c r="Q11" s="58"/>
      <c r="R11" s="55"/>
      <c r="S11" s="103"/>
      <c r="T11" s="61"/>
    </row>
    <row r="12" spans="1:24" ht="25.5" customHeight="1" x14ac:dyDescent="0.2">
      <c r="A12" s="73"/>
      <c r="B12" s="128">
        <v>3</v>
      </c>
      <c r="C12" s="120"/>
      <c r="D12" s="134"/>
      <c r="E12" s="126"/>
      <c r="F12" s="127"/>
      <c r="G12" s="10" t="str">
        <f t="shared" si="0"/>
        <v/>
      </c>
      <c r="H12" s="130"/>
      <c r="I12" s="131"/>
      <c r="J12" s="35" t="str">
        <f t="shared" si="2"/>
        <v/>
      </c>
      <c r="K12" s="105" t="str">
        <f t="shared" si="1"/>
        <v/>
      </c>
      <c r="L12" s="106"/>
      <c r="M12" s="106"/>
      <c r="N12" s="107"/>
      <c r="O12" s="114"/>
      <c r="P12" s="115"/>
      <c r="Q12" s="57"/>
      <c r="R12" s="54"/>
      <c r="S12" s="103"/>
      <c r="T12" s="61"/>
    </row>
    <row r="13" spans="1:24" ht="25.5" customHeight="1" x14ac:dyDescent="0.2">
      <c r="A13" s="73"/>
      <c r="B13" s="129"/>
      <c r="C13" s="121"/>
      <c r="D13" s="125"/>
      <c r="E13" s="122"/>
      <c r="F13" s="123"/>
      <c r="G13" s="11" t="str">
        <f t="shared" si="0"/>
        <v/>
      </c>
      <c r="H13" s="132"/>
      <c r="I13" s="133"/>
      <c r="J13" s="36" t="str">
        <f t="shared" si="2"/>
        <v/>
      </c>
      <c r="K13" s="108" t="str">
        <f t="shared" si="1"/>
        <v/>
      </c>
      <c r="L13" s="109"/>
      <c r="M13" s="109"/>
      <c r="N13" s="110"/>
      <c r="O13" s="116"/>
      <c r="P13" s="117"/>
      <c r="Q13" s="58"/>
      <c r="R13" s="55"/>
      <c r="S13" s="103"/>
      <c r="T13" s="61"/>
    </row>
    <row r="14" spans="1:24" ht="25.5" customHeight="1" x14ac:dyDescent="0.2">
      <c r="A14" s="73"/>
      <c r="B14" s="128">
        <v>4</v>
      </c>
      <c r="C14" s="120"/>
      <c r="D14" s="124"/>
      <c r="E14" s="126"/>
      <c r="F14" s="127"/>
      <c r="G14" s="10" t="str">
        <f t="shared" si="0"/>
        <v/>
      </c>
      <c r="H14" s="130"/>
      <c r="I14" s="131"/>
      <c r="J14" s="35" t="str">
        <f t="shared" si="2"/>
        <v/>
      </c>
      <c r="K14" s="105" t="str">
        <f t="shared" ref="K14:K21" si="3">IF(E14&lt;&gt;"",$N$4,"")</f>
        <v/>
      </c>
      <c r="L14" s="106"/>
      <c r="M14" s="106"/>
      <c r="N14" s="107"/>
      <c r="O14" s="114"/>
      <c r="P14" s="115"/>
      <c r="Q14" s="57"/>
      <c r="R14" s="54"/>
      <c r="S14" s="103"/>
      <c r="T14" s="61"/>
    </row>
    <row r="15" spans="1:24" ht="25.5" customHeight="1" x14ac:dyDescent="0.2">
      <c r="A15" s="73"/>
      <c r="B15" s="129"/>
      <c r="C15" s="121"/>
      <c r="D15" s="124"/>
      <c r="E15" s="122"/>
      <c r="F15" s="123"/>
      <c r="G15" s="11" t="str">
        <f t="shared" si="0"/>
        <v/>
      </c>
      <c r="H15" s="132"/>
      <c r="I15" s="133"/>
      <c r="J15" s="36" t="str">
        <f t="shared" si="2"/>
        <v/>
      </c>
      <c r="K15" s="108" t="str">
        <f t="shared" si="3"/>
        <v/>
      </c>
      <c r="L15" s="109"/>
      <c r="M15" s="109"/>
      <c r="N15" s="110"/>
      <c r="O15" s="116"/>
      <c r="P15" s="117"/>
      <c r="Q15" s="58"/>
      <c r="R15" s="55"/>
      <c r="S15" s="103"/>
      <c r="T15" s="61"/>
    </row>
    <row r="16" spans="1:24" ht="25.5" customHeight="1" x14ac:dyDescent="0.2">
      <c r="A16" s="73"/>
      <c r="B16" s="128">
        <v>5</v>
      </c>
      <c r="C16" s="120"/>
      <c r="D16" s="134"/>
      <c r="E16" s="126"/>
      <c r="F16" s="127"/>
      <c r="G16" s="10" t="str">
        <f t="shared" si="0"/>
        <v/>
      </c>
      <c r="H16" s="130"/>
      <c r="I16" s="131"/>
      <c r="J16" s="35" t="str">
        <f t="shared" si="2"/>
        <v/>
      </c>
      <c r="K16" s="105" t="str">
        <f t="shared" si="3"/>
        <v/>
      </c>
      <c r="L16" s="106"/>
      <c r="M16" s="106"/>
      <c r="N16" s="107"/>
      <c r="O16" s="114"/>
      <c r="P16" s="115"/>
      <c r="Q16" s="57"/>
      <c r="R16" s="54"/>
      <c r="S16" s="103"/>
      <c r="T16" s="61"/>
    </row>
    <row r="17" spans="1:20" ht="25.5" customHeight="1" x14ac:dyDescent="0.2">
      <c r="A17" s="73"/>
      <c r="B17" s="129"/>
      <c r="C17" s="121"/>
      <c r="D17" s="125"/>
      <c r="E17" s="122"/>
      <c r="F17" s="123"/>
      <c r="G17" s="11" t="str">
        <f t="shared" si="0"/>
        <v/>
      </c>
      <c r="H17" s="132"/>
      <c r="I17" s="133"/>
      <c r="J17" s="36" t="str">
        <f t="shared" si="2"/>
        <v/>
      </c>
      <c r="K17" s="108" t="str">
        <f t="shared" si="3"/>
        <v/>
      </c>
      <c r="L17" s="109"/>
      <c r="M17" s="109"/>
      <c r="N17" s="110"/>
      <c r="O17" s="116"/>
      <c r="P17" s="117"/>
      <c r="Q17" s="58"/>
      <c r="R17" s="55"/>
      <c r="S17" s="103"/>
      <c r="T17" s="61"/>
    </row>
    <row r="18" spans="1:20" ht="25.5" customHeight="1" x14ac:dyDescent="0.2">
      <c r="A18" s="73"/>
      <c r="B18" s="128">
        <v>6</v>
      </c>
      <c r="C18" s="120"/>
      <c r="D18" s="134"/>
      <c r="E18" s="126"/>
      <c r="F18" s="127"/>
      <c r="G18" s="10" t="str">
        <f t="shared" si="0"/>
        <v/>
      </c>
      <c r="H18" s="130"/>
      <c r="I18" s="131"/>
      <c r="J18" s="35" t="str">
        <f t="shared" si="2"/>
        <v/>
      </c>
      <c r="K18" s="105" t="str">
        <f t="shared" si="3"/>
        <v/>
      </c>
      <c r="L18" s="106"/>
      <c r="M18" s="106"/>
      <c r="N18" s="107"/>
      <c r="O18" s="114"/>
      <c r="P18" s="115"/>
      <c r="Q18" s="57"/>
      <c r="R18" s="54"/>
      <c r="S18" s="103"/>
      <c r="T18" s="61"/>
    </row>
    <row r="19" spans="1:20" ht="25.5" customHeight="1" x14ac:dyDescent="0.2">
      <c r="A19" s="73"/>
      <c r="B19" s="129"/>
      <c r="C19" s="121"/>
      <c r="D19" s="125"/>
      <c r="E19" s="122"/>
      <c r="F19" s="123"/>
      <c r="G19" s="13" t="str">
        <f t="shared" si="0"/>
        <v/>
      </c>
      <c r="H19" s="132"/>
      <c r="I19" s="133"/>
      <c r="J19" s="36" t="str">
        <f t="shared" si="2"/>
        <v/>
      </c>
      <c r="K19" s="111" t="str">
        <f t="shared" si="3"/>
        <v/>
      </c>
      <c r="L19" s="112"/>
      <c r="M19" s="112"/>
      <c r="N19" s="113"/>
      <c r="O19" s="118"/>
      <c r="P19" s="119"/>
      <c r="Q19" s="59"/>
      <c r="R19" s="55"/>
      <c r="S19" s="103"/>
      <c r="T19" s="61"/>
    </row>
    <row r="20" spans="1:20" ht="25.5" customHeight="1" x14ac:dyDescent="0.2">
      <c r="A20" s="73"/>
      <c r="B20" s="128">
        <v>7</v>
      </c>
      <c r="C20" s="120"/>
      <c r="D20" s="134"/>
      <c r="E20" s="126"/>
      <c r="F20" s="127"/>
      <c r="G20" s="10" t="str">
        <f t="shared" si="0"/>
        <v/>
      </c>
      <c r="H20" s="130"/>
      <c r="I20" s="131"/>
      <c r="J20" s="35" t="str">
        <f t="shared" si="2"/>
        <v/>
      </c>
      <c r="K20" s="105" t="str">
        <f t="shared" si="3"/>
        <v/>
      </c>
      <c r="L20" s="106"/>
      <c r="M20" s="106"/>
      <c r="N20" s="107"/>
      <c r="O20" s="114"/>
      <c r="P20" s="115"/>
      <c r="Q20" s="57"/>
      <c r="R20" s="54"/>
      <c r="S20" s="103"/>
      <c r="T20" s="61"/>
    </row>
    <row r="21" spans="1:20" ht="25.5" customHeight="1" x14ac:dyDescent="0.2">
      <c r="A21" s="73"/>
      <c r="B21" s="129"/>
      <c r="C21" s="121"/>
      <c r="D21" s="125"/>
      <c r="E21" s="122"/>
      <c r="F21" s="123"/>
      <c r="G21" s="11" t="str">
        <f t="shared" si="0"/>
        <v/>
      </c>
      <c r="H21" s="132"/>
      <c r="I21" s="133"/>
      <c r="J21" s="36" t="str">
        <f t="shared" si="2"/>
        <v/>
      </c>
      <c r="K21" s="108" t="str">
        <f t="shared" si="3"/>
        <v/>
      </c>
      <c r="L21" s="109"/>
      <c r="M21" s="109"/>
      <c r="N21" s="110"/>
      <c r="O21" s="116"/>
      <c r="P21" s="117"/>
      <c r="Q21" s="58"/>
      <c r="R21" s="55"/>
      <c r="S21" s="103"/>
      <c r="T21" s="61"/>
    </row>
    <row r="22" spans="1:20" ht="25.5" customHeight="1" x14ac:dyDescent="0.2">
      <c r="A22" s="73"/>
      <c r="B22" s="128">
        <v>8</v>
      </c>
      <c r="C22" s="120"/>
      <c r="D22" s="124"/>
      <c r="E22" s="126"/>
      <c r="F22" s="127"/>
      <c r="G22" s="10" t="str">
        <f t="shared" si="0"/>
        <v/>
      </c>
      <c r="H22" s="130"/>
      <c r="I22" s="131"/>
      <c r="J22" s="35" t="str">
        <f t="shared" si="2"/>
        <v/>
      </c>
      <c r="K22" s="105" t="str">
        <f>IF(E22&lt;&gt;"",$N$4,"")</f>
        <v/>
      </c>
      <c r="L22" s="106"/>
      <c r="M22" s="106"/>
      <c r="N22" s="107"/>
      <c r="O22" s="114"/>
      <c r="P22" s="115"/>
      <c r="Q22" s="57"/>
      <c r="R22" s="54"/>
      <c r="S22" s="103"/>
      <c r="T22" s="61"/>
    </row>
    <row r="23" spans="1:20" ht="25.5" customHeight="1" x14ac:dyDescent="0.2">
      <c r="A23" s="73"/>
      <c r="B23" s="129"/>
      <c r="C23" s="121"/>
      <c r="D23" s="125"/>
      <c r="E23" s="122"/>
      <c r="F23" s="123"/>
      <c r="G23" s="13" t="str">
        <f t="shared" si="0"/>
        <v/>
      </c>
      <c r="H23" s="132"/>
      <c r="I23" s="133"/>
      <c r="J23" s="36" t="str">
        <f t="shared" si="2"/>
        <v/>
      </c>
      <c r="K23" s="111" t="str">
        <f>IF(E23&lt;&gt;"",$N$4,"")</f>
        <v/>
      </c>
      <c r="L23" s="112"/>
      <c r="M23" s="112"/>
      <c r="N23" s="113"/>
      <c r="O23" s="118"/>
      <c r="P23" s="119"/>
      <c r="Q23" s="59"/>
      <c r="R23" s="55"/>
      <c r="S23" s="103"/>
      <c r="T23" s="61"/>
    </row>
    <row r="24" spans="1:20" ht="16.5" customHeight="1" x14ac:dyDescent="0.2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1"/>
    </row>
    <row r="25" spans="1:20" ht="16.5" customHeight="1" x14ac:dyDescent="0.2"/>
  </sheetData>
  <sheetProtection selectLockedCells="1"/>
  <mergeCells count="108">
    <mergeCell ref="K13:N13"/>
    <mergeCell ref="H21:I21"/>
    <mergeCell ref="H22:I22"/>
    <mergeCell ref="H23:I23"/>
    <mergeCell ref="O10:P10"/>
    <mergeCell ref="C1:K1"/>
    <mergeCell ref="D4:F4"/>
    <mergeCell ref="E11:F11"/>
    <mergeCell ref="E8:F8"/>
    <mergeCell ref="H8:I8"/>
    <mergeCell ref="D12:D13"/>
    <mergeCell ref="E12:F12"/>
    <mergeCell ref="H12:I12"/>
    <mergeCell ref="E13:F13"/>
    <mergeCell ref="H6:J6"/>
    <mergeCell ref="K7:N7"/>
    <mergeCell ref="K8:N8"/>
    <mergeCell ref="K9:N9"/>
    <mergeCell ref="K10:N10"/>
    <mergeCell ref="K11:N11"/>
    <mergeCell ref="K12:N12"/>
    <mergeCell ref="M2:P2"/>
    <mergeCell ref="E2:L2"/>
    <mergeCell ref="O7:P7"/>
    <mergeCell ref="E7:F7"/>
    <mergeCell ref="H7:I7"/>
    <mergeCell ref="H9:I9"/>
    <mergeCell ref="N4:P4"/>
    <mergeCell ref="L4:M4"/>
    <mergeCell ref="H18:I18"/>
    <mergeCell ref="E19:F19"/>
    <mergeCell ref="H19:I19"/>
    <mergeCell ref="D20:D21"/>
    <mergeCell ref="E20:F20"/>
    <mergeCell ref="H20:I20"/>
    <mergeCell ref="C10:C11"/>
    <mergeCell ref="C12:C13"/>
    <mergeCell ref="C8:C9"/>
    <mergeCell ref="D8:D9"/>
    <mergeCell ref="C14:C15"/>
    <mergeCell ref="D14:D15"/>
    <mergeCell ref="E14:F14"/>
    <mergeCell ref="E9:F9"/>
    <mergeCell ref="H14:I14"/>
    <mergeCell ref="E15:F15"/>
    <mergeCell ref="H15:I15"/>
    <mergeCell ref="B8:B9"/>
    <mergeCell ref="B10:B11"/>
    <mergeCell ref="B12:B13"/>
    <mergeCell ref="B14:B15"/>
    <mergeCell ref="B16:B17"/>
    <mergeCell ref="D10:D11"/>
    <mergeCell ref="E10:F10"/>
    <mergeCell ref="H10:I10"/>
    <mergeCell ref="H11:I11"/>
    <mergeCell ref="H13:I13"/>
    <mergeCell ref="D16:D17"/>
    <mergeCell ref="E16:F16"/>
    <mergeCell ref="H16:I16"/>
    <mergeCell ref="E17:F17"/>
    <mergeCell ref="H17:I17"/>
    <mergeCell ref="C16:C17"/>
    <mergeCell ref="C18:C19"/>
    <mergeCell ref="C20:C21"/>
    <mergeCell ref="E21:F21"/>
    <mergeCell ref="C22:C23"/>
    <mergeCell ref="D22:D23"/>
    <mergeCell ref="E22:F22"/>
    <mergeCell ref="E23:F23"/>
    <mergeCell ref="B18:B19"/>
    <mergeCell ref="B20:B21"/>
    <mergeCell ref="B22:B23"/>
    <mergeCell ref="D18:D19"/>
    <mergeCell ref="E18:F18"/>
    <mergeCell ref="K23:N23"/>
    <mergeCell ref="O20:P20"/>
    <mergeCell ref="O21:P21"/>
    <mergeCell ref="O22:P22"/>
    <mergeCell ref="O23:P23"/>
    <mergeCell ref="O15:P15"/>
    <mergeCell ref="O16:P16"/>
    <mergeCell ref="O17:P17"/>
    <mergeCell ref="O18:P18"/>
    <mergeCell ref="O19:P19"/>
    <mergeCell ref="K14:N14"/>
    <mergeCell ref="K15:N15"/>
    <mergeCell ref="K16:N16"/>
    <mergeCell ref="K17:N17"/>
    <mergeCell ref="K18:N18"/>
    <mergeCell ref="K19:N19"/>
    <mergeCell ref="K20:N20"/>
    <mergeCell ref="K21:N21"/>
    <mergeCell ref="K22:N22"/>
    <mergeCell ref="S22:S23"/>
    <mergeCell ref="O6:Q6"/>
    <mergeCell ref="S8:S9"/>
    <mergeCell ref="S10:S11"/>
    <mergeCell ref="S12:S13"/>
    <mergeCell ref="S14:S15"/>
    <mergeCell ref="S16:S17"/>
    <mergeCell ref="S18:S19"/>
    <mergeCell ref="S20:S21"/>
    <mergeCell ref="O11:P11"/>
    <mergeCell ref="O12:P12"/>
    <mergeCell ref="O13:P13"/>
    <mergeCell ref="O14:P14"/>
    <mergeCell ref="O8:P8"/>
    <mergeCell ref="O9:P9"/>
  </mergeCells>
  <phoneticPr fontId="3" type="Hiragana"/>
  <conditionalFormatting sqref="O8:O23">
    <cfRule type="expression" dxfId="2" priority="1">
      <formula>OR(AND($O8&lt;&gt;"",$O8&lt;1000000000),$O8&gt;1999999999)</formula>
    </cfRule>
  </conditionalFormatting>
  <dataValidations count="3">
    <dataValidation type="list" allowBlank="1" showInputMessage="1" showErrorMessage="1" sqref="Q8:Q23" xr:uid="{D9A2B75D-042B-40D4-B0E0-F875579494D7}">
      <formula1>"有,無,申請中"</formula1>
    </dataValidation>
    <dataValidation type="list" allowBlank="1" showInputMessage="1" showErrorMessage="1" sqref="R8:R23 R8:R23" xr:uid="{7FAA2601-1273-43CB-87ED-70AB83843BE7}">
      <formula1>"混合複,単"</formula1>
    </dataValidation>
    <dataValidation type="list" allowBlank="1" showInputMessage="1" showErrorMessage="1" sqref="S8:S23" xr:uid="{6AC94B32-1B22-4CFF-9620-52823A5C8920}">
      <formula1>"可,辞退"</formula1>
    </dataValidation>
  </dataValidations>
  <printOptions horizontalCentered="1" verticalCentered="1"/>
  <pageMargins left="0.39370078740157483" right="0.39370078740157483" top="0.35433070866141736" bottom="0.35433070866141736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9D94-E871-4409-A8CF-C56EE1426714}">
          <x14:formula1>
            <xm:f>Sheet1!$A$12:$A$33</xm:f>
          </x14:formula1>
          <xm:sqref>C8:C23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37DB8-7396-4C7F-8EC1-6C4965BBC301}">
  <sheetPr>
    <pageSetUpPr fitToPage="1"/>
  </sheetPr>
  <dimension ref="A1:AA25"/>
  <sheetViews>
    <sheetView zoomScaleNormal="99" zoomScaleSheetLayoutView="100" workbookViewId="0">
      <selection activeCell="V9" sqref="V9"/>
    </sheetView>
  </sheetViews>
  <sheetFormatPr defaultColWidth="9" defaultRowHeight="11" x14ac:dyDescent="0.2"/>
  <cols>
    <col min="1" max="1" width="2.36328125" style="3" customWidth="1"/>
    <col min="2" max="2" width="4.36328125" style="3" customWidth="1"/>
    <col min="3" max="3" width="5.36328125" style="3" customWidth="1"/>
    <col min="4" max="4" width="3.08984375" style="3" customWidth="1"/>
    <col min="5" max="5" width="11" style="3" customWidth="1"/>
    <col min="6" max="6" width="4.453125" style="3" customWidth="1"/>
    <col min="7" max="7" width="14" style="3" customWidth="1"/>
    <col min="8" max="9" width="5.453125" style="3" customWidth="1"/>
    <col min="10" max="10" width="5.54296875" style="3" customWidth="1"/>
    <col min="11" max="11" width="6.36328125" style="3" customWidth="1"/>
    <col min="12" max="14" width="4.6328125" style="3" customWidth="1"/>
    <col min="15" max="16" width="8" style="3" customWidth="1"/>
    <col min="17" max="17" width="5.1796875" style="3" customWidth="1"/>
    <col min="18" max="18" width="10.453125" style="3" customWidth="1"/>
    <col min="19" max="19" width="9.81640625" style="3" customWidth="1"/>
    <col min="20" max="20" width="4.26953125" style="3" customWidth="1"/>
    <col min="21" max="21" width="9" style="3" customWidth="1"/>
    <col min="22" max="22" width="13.26953125" style="3" customWidth="1"/>
    <col min="23" max="16384" width="9" style="3"/>
  </cols>
  <sheetData>
    <row r="1" spans="1:27" ht="12" customHeight="1" x14ac:dyDescent="0.2">
      <c r="A1" s="72"/>
      <c r="B1" s="30"/>
      <c r="C1" s="135"/>
      <c r="D1" s="135"/>
      <c r="E1" s="135"/>
      <c r="F1" s="135"/>
      <c r="G1" s="135"/>
      <c r="H1" s="135"/>
      <c r="I1" s="135"/>
      <c r="J1" s="135"/>
      <c r="K1" s="162"/>
      <c r="L1" s="30"/>
      <c r="M1" s="30"/>
      <c r="N1" s="30"/>
      <c r="O1" s="30"/>
      <c r="P1" s="30"/>
      <c r="Q1" s="30"/>
      <c r="R1" s="4"/>
      <c r="S1" s="4"/>
      <c r="T1" s="60"/>
    </row>
    <row r="2" spans="1:27" ht="16.5" customHeight="1" x14ac:dyDescent="0.2">
      <c r="A2" s="73"/>
      <c r="B2" s="32"/>
      <c r="C2" s="32"/>
      <c r="D2" s="32"/>
      <c r="E2" s="143" t="str">
        <f>参加費!C1</f>
        <v>近畿総合バドミントン選手権大会（シニアの部）</v>
      </c>
      <c r="F2" s="143"/>
      <c r="G2" s="143"/>
      <c r="H2" s="143"/>
      <c r="I2" s="143"/>
      <c r="J2" s="143"/>
      <c r="K2" s="143"/>
      <c r="L2" s="143"/>
      <c r="M2" s="98" t="s">
        <v>53</v>
      </c>
      <c r="N2" s="98"/>
      <c r="O2" s="98"/>
      <c r="P2" s="98"/>
      <c r="Q2"/>
      <c r="T2" s="61"/>
    </row>
    <row r="3" spans="1:27" ht="23" customHeight="1" x14ac:dyDescent="0.2">
      <c r="A3" s="73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T3" s="61"/>
    </row>
    <row r="4" spans="1:27" ht="32.25" customHeight="1" x14ac:dyDescent="0.2">
      <c r="A4" s="73"/>
      <c r="B4" s="21"/>
      <c r="C4" s="23"/>
      <c r="D4" s="163" t="s">
        <v>94</v>
      </c>
      <c r="E4" s="137"/>
      <c r="F4" s="138"/>
      <c r="G4" s="21"/>
      <c r="H4" s="5"/>
      <c r="I4" s="29" t="s">
        <v>26</v>
      </c>
      <c r="J4" s="6"/>
      <c r="K4" s="21"/>
      <c r="L4" s="151" t="s">
        <v>63</v>
      </c>
      <c r="M4" s="152"/>
      <c r="N4" s="148" t="str">
        <f>参加費!E21&amp;""</f>
        <v/>
      </c>
      <c r="O4" s="149"/>
      <c r="P4" s="150"/>
      <c r="Q4" s="50"/>
      <c r="T4" s="61"/>
      <c r="AA4" s="7"/>
    </row>
    <row r="5" spans="1:27" ht="12.5" customHeight="1" x14ac:dyDescent="0.2">
      <c r="A5" s="73"/>
      <c r="B5" s="21"/>
      <c r="C5" s="21"/>
      <c r="D5" s="62"/>
      <c r="E5"/>
      <c r="F5"/>
      <c r="G5" s="21"/>
      <c r="H5" s="63"/>
      <c r="I5" s="64"/>
      <c r="J5" s="63"/>
      <c r="K5" s="21"/>
      <c r="L5" s="65"/>
      <c r="M5" s="66"/>
      <c r="N5" s="67"/>
      <c r="O5" s="67"/>
      <c r="P5" s="67"/>
      <c r="Q5" s="51"/>
      <c r="T5" s="61"/>
      <c r="AA5" s="7"/>
    </row>
    <row r="6" spans="1:27" ht="16.5" customHeight="1" x14ac:dyDescent="0.2">
      <c r="A6" s="73"/>
      <c r="B6" s="22"/>
      <c r="C6" s="22"/>
      <c r="D6" s="21"/>
      <c r="E6" s="21"/>
      <c r="F6" s="21"/>
      <c r="G6" s="21"/>
      <c r="H6" s="164"/>
      <c r="I6" s="164"/>
      <c r="J6" s="164"/>
      <c r="K6" s="21"/>
      <c r="L6" s="21"/>
      <c r="M6" s="21"/>
      <c r="N6" s="21"/>
      <c r="O6" s="166" t="s">
        <v>101</v>
      </c>
      <c r="P6" s="166"/>
      <c r="Q6" s="166"/>
      <c r="T6" s="61"/>
    </row>
    <row r="7" spans="1:27" s="9" customFormat="1" ht="25.5" customHeight="1" x14ac:dyDescent="0.2">
      <c r="A7" s="74"/>
      <c r="B7" s="24" t="s">
        <v>93</v>
      </c>
      <c r="C7" s="25" t="s">
        <v>0</v>
      </c>
      <c r="D7" s="26" t="s">
        <v>92</v>
      </c>
      <c r="E7" s="165" t="s">
        <v>1</v>
      </c>
      <c r="F7" s="147"/>
      <c r="G7" s="27" t="s">
        <v>4</v>
      </c>
      <c r="H7" s="140" t="s">
        <v>25</v>
      </c>
      <c r="I7" s="142"/>
      <c r="J7" s="27" t="s">
        <v>2</v>
      </c>
      <c r="K7" s="140" t="s">
        <v>62</v>
      </c>
      <c r="L7" s="141"/>
      <c r="M7" s="141"/>
      <c r="N7" s="142"/>
      <c r="O7" s="144" t="s">
        <v>97</v>
      </c>
      <c r="P7" s="145"/>
      <c r="Q7" s="75" t="s">
        <v>27</v>
      </c>
      <c r="R7" s="53" t="s">
        <v>103</v>
      </c>
      <c r="S7" s="52" t="s">
        <v>102</v>
      </c>
      <c r="T7" s="68"/>
    </row>
    <row r="8" spans="1:27" ht="25.5" customHeight="1" x14ac:dyDescent="0.2">
      <c r="A8" s="73"/>
      <c r="B8" s="128">
        <v>1</v>
      </c>
      <c r="C8" s="120"/>
      <c r="D8" s="161"/>
      <c r="E8" s="160"/>
      <c r="F8" s="127"/>
      <c r="G8" s="10" t="str">
        <f t="shared" ref="G8:G23" si="0">PHONETIC(E8)</f>
        <v/>
      </c>
      <c r="H8" s="130"/>
      <c r="I8" s="131"/>
      <c r="J8" s="35" t="str">
        <f>IF(H8&lt;&gt;"",DATEDIF(H8,DATEVALUE("2024/4/1"),"Y"),"")</f>
        <v/>
      </c>
      <c r="K8" s="105" t="str">
        <f t="shared" ref="K8:K13" si="1">IF(E8&lt;&gt;"",$N$4,"")</f>
        <v/>
      </c>
      <c r="L8" s="106"/>
      <c r="M8" s="106"/>
      <c r="N8" s="107"/>
      <c r="O8" s="114"/>
      <c r="P8" s="115"/>
      <c r="Q8" s="78"/>
      <c r="R8" s="54" t="s">
        <v>104</v>
      </c>
      <c r="S8" s="103"/>
      <c r="T8" s="61"/>
      <c r="U8" s="8"/>
      <c r="Z8" s="1"/>
    </row>
    <row r="9" spans="1:27" ht="25.5" customHeight="1" x14ac:dyDescent="0.2">
      <c r="A9" s="73"/>
      <c r="B9" s="129"/>
      <c r="C9" s="121"/>
      <c r="D9" s="159"/>
      <c r="E9" s="153"/>
      <c r="F9" s="123"/>
      <c r="G9" s="11" t="str">
        <f t="shared" si="0"/>
        <v/>
      </c>
      <c r="H9" s="132"/>
      <c r="I9" s="133"/>
      <c r="J9" s="36" t="str">
        <f>IF(H9&lt;&gt;"",DATEDIF(H9,DATEVALUE("2024/4/1"),"Y"),"")</f>
        <v/>
      </c>
      <c r="K9" s="108" t="str">
        <f t="shared" si="1"/>
        <v/>
      </c>
      <c r="L9" s="109"/>
      <c r="M9" s="109"/>
      <c r="N9" s="110"/>
      <c r="O9" s="116"/>
      <c r="P9" s="117"/>
      <c r="Q9" s="76"/>
      <c r="R9" s="55"/>
      <c r="S9" s="103"/>
      <c r="T9" s="61"/>
      <c r="U9" s="8"/>
      <c r="Z9" s="1"/>
    </row>
    <row r="10" spans="1:27" ht="25.5" customHeight="1" x14ac:dyDescent="0.2">
      <c r="A10" s="73"/>
      <c r="B10" s="154">
        <v>2</v>
      </c>
      <c r="C10" s="156"/>
      <c r="D10" s="158"/>
      <c r="E10" s="160"/>
      <c r="F10" s="127"/>
      <c r="G10" s="10" t="str">
        <f t="shared" si="0"/>
        <v/>
      </c>
      <c r="H10" s="130"/>
      <c r="I10" s="131"/>
      <c r="J10" s="35" t="str">
        <f t="shared" ref="J10:J23" si="2">IF(H10&lt;&gt;"",DATEDIF(H10,DATEVALUE("2024/4/1"),"Y"),"")</f>
        <v/>
      </c>
      <c r="K10" s="105" t="str">
        <f t="shared" si="1"/>
        <v/>
      </c>
      <c r="L10" s="106"/>
      <c r="M10" s="106"/>
      <c r="N10" s="107"/>
      <c r="O10" s="114"/>
      <c r="P10" s="115"/>
      <c r="Q10" s="78"/>
      <c r="R10" s="54"/>
      <c r="S10" s="103"/>
      <c r="T10" s="61"/>
      <c r="U10" s="8"/>
    </row>
    <row r="11" spans="1:27" ht="25.5" customHeight="1" x14ac:dyDescent="0.2">
      <c r="A11" s="73"/>
      <c r="B11" s="155"/>
      <c r="C11" s="157"/>
      <c r="D11" s="158"/>
      <c r="E11" s="153"/>
      <c r="F11" s="123"/>
      <c r="G11" s="11" t="str">
        <f t="shared" si="0"/>
        <v/>
      </c>
      <c r="H11" s="132"/>
      <c r="I11" s="133"/>
      <c r="J11" s="36" t="str">
        <f t="shared" si="2"/>
        <v/>
      </c>
      <c r="K11" s="108" t="str">
        <f t="shared" si="1"/>
        <v/>
      </c>
      <c r="L11" s="109"/>
      <c r="M11" s="109"/>
      <c r="N11" s="110"/>
      <c r="O11" s="116"/>
      <c r="P11" s="117"/>
      <c r="Q11" s="76"/>
      <c r="R11" s="55"/>
      <c r="S11" s="103"/>
      <c r="T11" s="61"/>
      <c r="U11" s="8"/>
    </row>
    <row r="12" spans="1:27" ht="25.5" customHeight="1" x14ac:dyDescent="0.2">
      <c r="A12" s="73"/>
      <c r="B12" s="128">
        <v>3</v>
      </c>
      <c r="C12" s="120"/>
      <c r="D12" s="161"/>
      <c r="E12" s="160"/>
      <c r="F12" s="127"/>
      <c r="G12" s="10" t="str">
        <f t="shared" si="0"/>
        <v/>
      </c>
      <c r="H12" s="130"/>
      <c r="I12" s="131"/>
      <c r="J12" s="35" t="str">
        <f t="shared" si="2"/>
        <v/>
      </c>
      <c r="K12" s="105" t="str">
        <f t="shared" si="1"/>
        <v/>
      </c>
      <c r="L12" s="106"/>
      <c r="M12" s="106"/>
      <c r="N12" s="107"/>
      <c r="O12" s="114"/>
      <c r="P12" s="115"/>
      <c r="Q12" s="78"/>
      <c r="R12" s="54"/>
      <c r="S12" s="103"/>
      <c r="T12" s="61"/>
      <c r="U12" s="8"/>
    </row>
    <row r="13" spans="1:27" ht="25.5" customHeight="1" x14ac:dyDescent="0.2">
      <c r="A13" s="73"/>
      <c r="B13" s="129"/>
      <c r="C13" s="121"/>
      <c r="D13" s="159"/>
      <c r="E13" s="153"/>
      <c r="F13" s="123"/>
      <c r="G13" s="11" t="str">
        <f t="shared" si="0"/>
        <v/>
      </c>
      <c r="H13" s="132"/>
      <c r="I13" s="133"/>
      <c r="J13" s="36" t="str">
        <f t="shared" si="2"/>
        <v/>
      </c>
      <c r="K13" s="108" t="str">
        <f t="shared" si="1"/>
        <v/>
      </c>
      <c r="L13" s="109"/>
      <c r="M13" s="109"/>
      <c r="N13" s="110"/>
      <c r="O13" s="116"/>
      <c r="P13" s="117"/>
      <c r="Q13" s="76"/>
      <c r="R13" s="55"/>
      <c r="S13" s="103"/>
      <c r="T13" s="61"/>
      <c r="U13" s="8"/>
    </row>
    <row r="14" spans="1:27" ht="25.5" customHeight="1" x14ac:dyDescent="0.2">
      <c r="A14" s="73"/>
      <c r="B14" s="154">
        <v>4</v>
      </c>
      <c r="C14" s="156"/>
      <c r="D14" s="158"/>
      <c r="E14" s="160"/>
      <c r="F14" s="127"/>
      <c r="G14" s="10" t="str">
        <f t="shared" si="0"/>
        <v/>
      </c>
      <c r="H14" s="130"/>
      <c r="I14" s="131"/>
      <c r="J14" s="35" t="str">
        <f t="shared" si="2"/>
        <v/>
      </c>
      <c r="K14" s="105" t="str">
        <f t="shared" ref="K14:K23" si="3">IF(E14&lt;&gt;"",$N$4,"")</f>
        <v/>
      </c>
      <c r="L14" s="106"/>
      <c r="M14" s="106"/>
      <c r="N14" s="107"/>
      <c r="O14" s="114"/>
      <c r="P14" s="115"/>
      <c r="Q14" s="78"/>
      <c r="R14" s="54"/>
      <c r="S14" s="103"/>
      <c r="T14" s="61"/>
      <c r="U14" s="8"/>
    </row>
    <row r="15" spans="1:27" ht="25.5" customHeight="1" x14ac:dyDescent="0.2">
      <c r="A15" s="73"/>
      <c r="B15" s="155"/>
      <c r="C15" s="157"/>
      <c r="D15" s="158"/>
      <c r="E15" s="153"/>
      <c r="F15" s="123"/>
      <c r="G15" s="11" t="str">
        <f t="shared" si="0"/>
        <v/>
      </c>
      <c r="H15" s="132"/>
      <c r="I15" s="133"/>
      <c r="J15" s="36" t="str">
        <f t="shared" si="2"/>
        <v/>
      </c>
      <c r="K15" s="108" t="str">
        <f t="shared" si="3"/>
        <v/>
      </c>
      <c r="L15" s="109"/>
      <c r="M15" s="109"/>
      <c r="N15" s="110"/>
      <c r="O15" s="116"/>
      <c r="P15" s="117"/>
      <c r="Q15" s="76"/>
      <c r="R15" s="55"/>
      <c r="S15" s="103"/>
      <c r="T15" s="61"/>
      <c r="U15" s="8"/>
    </row>
    <row r="16" spans="1:27" ht="25.5" customHeight="1" x14ac:dyDescent="0.2">
      <c r="A16" s="73"/>
      <c r="B16" s="154">
        <v>5</v>
      </c>
      <c r="C16" s="156"/>
      <c r="D16" s="161"/>
      <c r="E16" s="160"/>
      <c r="F16" s="127"/>
      <c r="G16" s="10" t="str">
        <f t="shared" si="0"/>
        <v/>
      </c>
      <c r="H16" s="130"/>
      <c r="I16" s="131"/>
      <c r="J16" s="35" t="str">
        <f t="shared" si="2"/>
        <v/>
      </c>
      <c r="K16" s="105" t="str">
        <f t="shared" si="3"/>
        <v/>
      </c>
      <c r="L16" s="106"/>
      <c r="M16" s="106"/>
      <c r="N16" s="107"/>
      <c r="O16" s="114"/>
      <c r="P16" s="115"/>
      <c r="Q16" s="78"/>
      <c r="R16" s="54"/>
      <c r="S16" s="103"/>
      <c r="T16" s="61"/>
      <c r="U16" s="8"/>
    </row>
    <row r="17" spans="1:21" ht="25.5" customHeight="1" x14ac:dyDescent="0.2">
      <c r="A17" s="73"/>
      <c r="B17" s="155"/>
      <c r="C17" s="157"/>
      <c r="D17" s="159"/>
      <c r="E17" s="153"/>
      <c r="F17" s="123"/>
      <c r="G17" s="11" t="str">
        <f t="shared" si="0"/>
        <v/>
      </c>
      <c r="H17" s="132"/>
      <c r="I17" s="133"/>
      <c r="J17" s="36" t="str">
        <f t="shared" si="2"/>
        <v/>
      </c>
      <c r="K17" s="108" t="str">
        <f t="shared" si="3"/>
        <v/>
      </c>
      <c r="L17" s="109"/>
      <c r="M17" s="109"/>
      <c r="N17" s="110"/>
      <c r="O17" s="116"/>
      <c r="P17" s="117"/>
      <c r="Q17" s="76"/>
      <c r="R17" s="55"/>
      <c r="S17" s="103"/>
      <c r="T17" s="61"/>
      <c r="U17" s="8"/>
    </row>
    <row r="18" spans="1:21" ht="25.5" customHeight="1" x14ac:dyDescent="0.2">
      <c r="A18" s="73"/>
      <c r="B18" s="154">
        <v>6</v>
      </c>
      <c r="C18" s="156"/>
      <c r="D18" s="158"/>
      <c r="E18" s="160"/>
      <c r="F18" s="127"/>
      <c r="G18" s="10" t="str">
        <f t="shared" si="0"/>
        <v/>
      </c>
      <c r="H18" s="130"/>
      <c r="I18" s="131"/>
      <c r="J18" s="35" t="str">
        <f t="shared" si="2"/>
        <v/>
      </c>
      <c r="K18" s="105" t="str">
        <f t="shared" si="3"/>
        <v/>
      </c>
      <c r="L18" s="106"/>
      <c r="M18" s="106"/>
      <c r="N18" s="107"/>
      <c r="O18" s="114"/>
      <c r="P18" s="115"/>
      <c r="Q18" s="78"/>
      <c r="R18" s="54"/>
      <c r="S18" s="103"/>
      <c r="T18" s="61"/>
      <c r="U18" s="8"/>
    </row>
    <row r="19" spans="1:21" ht="25.5" customHeight="1" x14ac:dyDescent="0.2">
      <c r="A19" s="73"/>
      <c r="B19" s="155"/>
      <c r="C19" s="157"/>
      <c r="D19" s="158"/>
      <c r="E19" s="153"/>
      <c r="F19" s="123"/>
      <c r="G19" s="11" t="str">
        <f t="shared" si="0"/>
        <v/>
      </c>
      <c r="H19" s="132"/>
      <c r="I19" s="133"/>
      <c r="J19" s="36" t="str">
        <f t="shared" si="2"/>
        <v/>
      </c>
      <c r="K19" s="108" t="str">
        <f t="shared" si="3"/>
        <v/>
      </c>
      <c r="L19" s="109"/>
      <c r="M19" s="109"/>
      <c r="N19" s="110"/>
      <c r="O19" s="116"/>
      <c r="P19" s="117"/>
      <c r="Q19" s="76"/>
      <c r="R19" s="55"/>
      <c r="S19" s="103"/>
      <c r="T19" s="61"/>
      <c r="U19" s="8"/>
    </row>
    <row r="20" spans="1:21" ht="25.5" customHeight="1" x14ac:dyDescent="0.2">
      <c r="A20" s="73"/>
      <c r="B20" s="154">
        <v>7</v>
      </c>
      <c r="C20" s="156"/>
      <c r="D20" s="161"/>
      <c r="E20" s="160"/>
      <c r="F20" s="127"/>
      <c r="G20" s="10" t="str">
        <f t="shared" si="0"/>
        <v/>
      </c>
      <c r="H20" s="130"/>
      <c r="I20" s="131"/>
      <c r="J20" s="35" t="str">
        <f t="shared" si="2"/>
        <v/>
      </c>
      <c r="K20" s="105" t="str">
        <f t="shared" si="3"/>
        <v/>
      </c>
      <c r="L20" s="106"/>
      <c r="M20" s="106"/>
      <c r="N20" s="107"/>
      <c r="O20" s="114"/>
      <c r="P20" s="115"/>
      <c r="Q20" s="78"/>
      <c r="R20" s="54"/>
      <c r="S20" s="103"/>
      <c r="T20" s="61"/>
      <c r="U20" s="8"/>
    </row>
    <row r="21" spans="1:21" ht="25.5" customHeight="1" x14ac:dyDescent="0.2">
      <c r="A21" s="73"/>
      <c r="B21" s="155"/>
      <c r="C21" s="157"/>
      <c r="D21" s="159"/>
      <c r="E21" s="153"/>
      <c r="F21" s="123"/>
      <c r="G21" s="11" t="str">
        <f t="shared" si="0"/>
        <v/>
      </c>
      <c r="H21" s="132"/>
      <c r="I21" s="133"/>
      <c r="J21" s="36" t="str">
        <f t="shared" si="2"/>
        <v/>
      </c>
      <c r="K21" s="108" t="str">
        <f t="shared" si="3"/>
        <v/>
      </c>
      <c r="L21" s="109"/>
      <c r="M21" s="109"/>
      <c r="N21" s="110"/>
      <c r="O21" s="116"/>
      <c r="P21" s="117"/>
      <c r="Q21" s="76"/>
      <c r="R21" s="55"/>
      <c r="S21" s="103"/>
      <c r="T21" s="61"/>
      <c r="U21" s="8"/>
    </row>
    <row r="22" spans="1:21" ht="25.5" customHeight="1" x14ac:dyDescent="0.2">
      <c r="A22" s="73"/>
      <c r="B22" s="154">
        <v>8</v>
      </c>
      <c r="C22" s="156"/>
      <c r="D22" s="158"/>
      <c r="E22" s="160"/>
      <c r="F22" s="127"/>
      <c r="G22" s="10" t="str">
        <f t="shared" si="0"/>
        <v/>
      </c>
      <c r="H22" s="130"/>
      <c r="I22" s="131"/>
      <c r="J22" s="35" t="str">
        <f t="shared" si="2"/>
        <v/>
      </c>
      <c r="K22" s="105" t="str">
        <f t="shared" si="3"/>
        <v/>
      </c>
      <c r="L22" s="106"/>
      <c r="M22" s="106"/>
      <c r="N22" s="107"/>
      <c r="O22" s="114"/>
      <c r="P22" s="115"/>
      <c r="Q22" s="78"/>
      <c r="R22" s="54"/>
      <c r="S22" s="103"/>
      <c r="T22" s="61"/>
      <c r="U22" s="8"/>
    </row>
    <row r="23" spans="1:21" ht="25.5" customHeight="1" x14ac:dyDescent="0.2">
      <c r="A23" s="73"/>
      <c r="B23" s="155"/>
      <c r="C23" s="157"/>
      <c r="D23" s="159"/>
      <c r="E23" s="153"/>
      <c r="F23" s="123"/>
      <c r="G23" s="13" t="str">
        <f t="shared" si="0"/>
        <v/>
      </c>
      <c r="H23" s="132"/>
      <c r="I23" s="133"/>
      <c r="J23" s="36" t="str">
        <f t="shared" si="2"/>
        <v/>
      </c>
      <c r="K23" s="111" t="str">
        <f t="shared" si="3"/>
        <v/>
      </c>
      <c r="L23" s="112"/>
      <c r="M23" s="112"/>
      <c r="N23" s="113"/>
      <c r="O23" s="118"/>
      <c r="P23" s="119"/>
      <c r="Q23" s="79"/>
      <c r="R23" s="55"/>
      <c r="S23" s="103"/>
      <c r="T23" s="61"/>
      <c r="U23" s="8"/>
    </row>
    <row r="24" spans="1:21" ht="16.5" customHeight="1" x14ac:dyDescent="0.2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1"/>
    </row>
    <row r="25" spans="1:21" ht="16.5" customHeight="1" x14ac:dyDescent="0.2"/>
  </sheetData>
  <sheetProtection selectLockedCells="1"/>
  <mergeCells count="108">
    <mergeCell ref="B8:B9"/>
    <mergeCell ref="C8:C9"/>
    <mergeCell ref="D8:D9"/>
    <mergeCell ref="E8:F8"/>
    <mergeCell ref="H8:I8"/>
    <mergeCell ref="C1:K1"/>
    <mergeCell ref="E2:L2"/>
    <mergeCell ref="M2:P2"/>
    <mergeCell ref="D4:F4"/>
    <mergeCell ref="L4:M4"/>
    <mergeCell ref="N4:P4"/>
    <mergeCell ref="K8:N8"/>
    <mergeCell ref="O8:P8"/>
    <mergeCell ref="E9:F9"/>
    <mergeCell ref="H9:I9"/>
    <mergeCell ref="K9:N9"/>
    <mergeCell ref="O9:P9"/>
    <mergeCell ref="H6:J6"/>
    <mergeCell ref="E7:F7"/>
    <mergeCell ref="H7:I7"/>
    <mergeCell ref="K7:N7"/>
    <mergeCell ref="O7:P7"/>
    <mergeCell ref="O6:Q6"/>
    <mergeCell ref="B12:B13"/>
    <mergeCell ref="C12:C13"/>
    <mergeCell ref="D12:D13"/>
    <mergeCell ref="E12:F12"/>
    <mergeCell ref="H12:I12"/>
    <mergeCell ref="B10:B11"/>
    <mergeCell ref="C10:C11"/>
    <mergeCell ref="D10:D11"/>
    <mergeCell ref="E10:F10"/>
    <mergeCell ref="H10:I10"/>
    <mergeCell ref="K12:N12"/>
    <mergeCell ref="O12:P12"/>
    <mergeCell ref="E13:F13"/>
    <mergeCell ref="H13:I13"/>
    <mergeCell ref="K13:N13"/>
    <mergeCell ref="O13:P13"/>
    <mergeCell ref="O10:P10"/>
    <mergeCell ref="E11:F11"/>
    <mergeCell ref="H11:I11"/>
    <mergeCell ref="K11:N11"/>
    <mergeCell ref="O11:P11"/>
    <mergeCell ref="K10:N10"/>
    <mergeCell ref="B16:B17"/>
    <mergeCell ref="C16:C17"/>
    <mergeCell ref="D16:D17"/>
    <mergeCell ref="E16:F16"/>
    <mergeCell ref="H16:I16"/>
    <mergeCell ref="B14:B15"/>
    <mergeCell ref="C14:C15"/>
    <mergeCell ref="D14:D15"/>
    <mergeCell ref="E14:F14"/>
    <mergeCell ref="H14:I14"/>
    <mergeCell ref="K16:N16"/>
    <mergeCell ref="O16:P16"/>
    <mergeCell ref="E17:F17"/>
    <mergeCell ref="H17:I17"/>
    <mergeCell ref="K17:N17"/>
    <mergeCell ref="O17:P17"/>
    <mergeCell ref="O14:P14"/>
    <mergeCell ref="E15:F15"/>
    <mergeCell ref="H15:I15"/>
    <mergeCell ref="K15:N15"/>
    <mergeCell ref="O15:P15"/>
    <mergeCell ref="K14:N14"/>
    <mergeCell ref="B20:B21"/>
    <mergeCell ref="C20:C21"/>
    <mergeCell ref="D20:D21"/>
    <mergeCell ref="E20:F20"/>
    <mergeCell ref="H20:I20"/>
    <mergeCell ref="B18:B19"/>
    <mergeCell ref="C18:C19"/>
    <mergeCell ref="D18:D19"/>
    <mergeCell ref="E18:F18"/>
    <mergeCell ref="H18:I18"/>
    <mergeCell ref="K20:N20"/>
    <mergeCell ref="O20:P20"/>
    <mergeCell ref="E21:F21"/>
    <mergeCell ref="H21:I21"/>
    <mergeCell ref="K21:N21"/>
    <mergeCell ref="O21:P21"/>
    <mergeCell ref="O18:P18"/>
    <mergeCell ref="E19:F19"/>
    <mergeCell ref="H19:I19"/>
    <mergeCell ref="K19:N19"/>
    <mergeCell ref="O19:P19"/>
    <mergeCell ref="K18:N18"/>
    <mergeCell ref="E23:F23"/>
    <mergeCell ref="H23:I23"/>
    <mergeCell ref="K23:N23"/>
    <mergeCell ref="O23:P23"/>
    <mergeCell ref="K22:N22"/>
    <mergeCell ref="B22:B23"/>
    <mergeCell ref="C22:C23"/>
    <mergeCell ref="D22:D23"/>
    <mergeCell ref="E22:F22"/>
    <mergeCell ref="H22:I22"/>
    <mergeCell ref="S8:S9"/>
    <mergeCell ref="S10:S11"/>
    <mergeCell ref="S12:S13"/>
    <mergeCell ref="S14:S15"/>
    <mergeCell ref="S16:S17"/>
    <mergeCell ref="S18:S19"/>
    <mergeCell ref="S20:S21"/>
    <mergeCell ref="S22:S23"/>
    <mergeCell ref="O22:P22"/>
  </mergeCells>
  <phoneticPr fontId="3" type="Hiragana"/>
  <conditionalFormatting sqref="O8:O23">
    <cfRule type="expression" dxfId="1" priority="1">
      <formula>OR(AND($O8&lt;&gt;"",$O8&lt;1000000000),$O8&gt;1999999999)</formula>
    </cfRule>
  </conditionalFormatting>
  <dataValidations count="4">
    <dataValidation type="list" allowBlank="1" showInputMessage="1" showErrorMessage="1" sqref="Q8:Q23" xr:uid="{E791EBA4-8471-4219-92C3-B85724633B6E}">
      <formula1>"有,無,申請中"</formula1>
    </dataValidation>
    <dataValidation imeMode="halfAlpha" allowBlank="1" showInputMessage="1" showErrorMessage="1" sqref="H8:I23" xr:uid="{15221B7A-9115-499B-AE9C-9BAF599AFA95}"/>
    <dataValidation type="list" allowBlank="1" showInputMessage="1" showErrorMessage="1" sqref="R9:R23 R8" xr:uid="{50E15D6E-D360-45D5-8165-D03A2CBCE688}">
      <formula1>"複,　"</formula1>
    </dataValidation>
    <dataValidation type="list" allowBlank="1" showInputMessage="1" showErrorMessage="1" sqref="S8:S23" xr:uid="{7C5E7646-6E68-4E17-B5B9-D83B09DD171F}">
      <formula1>"可,辞退"</formula1>
    </dataValidation>
  </dataValidations>
  <printOptions horizontalCentered="1" verticalCentered="1"/>
  <pageMargins left="0.39370078740157483" right="0.39370078740157483" top="0.35433070866141736" bottom="0.35433070866141736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B5412B-AC77-4771-95B4-F44D5BBA6955}">
          <x14:formula1>
            <xm:f>Sheet1!$C$12:$C$22</xm:f>
          </x14:formula1>
          <xm:sqref>C8:C23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92B9B-2F42-4AB5-BA12-B7BD9FCC2CD0}">
  <sheetPr>
    <pageSetUpPr fitToPage="1"/>
  </sheetPr>
  <dimension ref="A1:Y38"/>
  <sheetViews>
    <sheetView zoomScaleNormal="100" zoomScaleSheetLayoutView="100" workbookViewId="0">
      <selection activeCell="S8" sqref="S8"/>
    </sheetView>
  </sheetViews>
  <sheetFormatPr defaultColWidth="9" defaultRowHeight="11" x14ac:dyDescent="0.2"/>
  <cols>
    <col min="1" max="1" width="2.36328125" style="3" customWidth="1"/>
    <col min="2" max="2" width="4.36328125" style="3" customWidth="1"/>
    <col min="3" max="3" width="5.36328125" style="3" customWidth="1"/>
    <col min="4" max="4" width="3.08984375" style="3" customWidth="1"/>
    <col min="5" max="5" width="11" style="3" customWidth="1"/>
    <col min="6" max="6" width="4.453125" style="3" customWidth="1"/>
    <col min="7" max="7" width="14" style="3" customWidth="1"/>
    <col min="8" max="9" width="5.453125" style="3" customWidth="1"/>
    <col min="10" max="10" width="5.54296875" style="3" customWidth="1"/>
    <col min="11" max="11" width="6.36328125" style="3" customWidth="1"/>
    <col min="12" max="14" width="4.6328125" style="3" customWidth="1"/>
    <col min="15" max="16" width="8" style="3" customWidth="1"/>
    <col min="17" max="17" width="5.1796875" style="3" customWidth="1"/>
    <col min="18" max="18" width="10.453125" style="3" customWidth="1"/>
    <col min="19" max="19" width="9.81640625" style="3" customWidth="1"/>
    <col min="20" max="20" width="3.90625" style="3" customWidth="1"/>
    <col min="21" max="16384" width="9" style="3"/>
  </cols>
  <sheetData>
    <row r="1" spans="1:25" ht="12" customHeight="1" x14ac:dyDescent="0.2">
      <c r="A1" s="72"/>
      <c r="B1" s="30"/>
      <c r="C1" s="135"/>
      <c r="D1" s="135"/>
      <c r="E1" s="135"/>
      <c r="F1" s="135"/>
      <c r="G1" s="135"/>
      <c r="H1" s="135"/>
      <c r="I1" s="135"/>
      <c r="J1" s="135"/>
      <c r="K1" s="162"/>
      <c r="L1" s="30"/>
      <c r="M1" s="30"/>
      <c r="N1" s="30"/>
      <c r="O1" s="30"/>
      <c r="P1" s="30"/>
      <c r="Q1" s="30"/>
      <c r="R1" s="4"/>
      <c r="S1" s="4"/>
      <c r="T1" s="60"/>
    </row>
    <row r="2" spans="1:25" ht="16.5" customHeight="1" x14ac:dyDescent="0.2">
      <c r="A2" s="73"/>
      <c r="B2" s="32"/>
      <c r="C2" s="32"/>
      <c r="D2" s="32"/>
      <c r="E2" s="143" t="str">
        <f>参加費!C1</f>
        <v>近畿総合バドミントン選手権大会（シニアの部）</v>
      </c>
      <c r="F2" s="143"/>
      <c r="G2" s="143"/>
      <c r="H2" s="143"/>
      <c r="I2" s="143"/>
      <c r="J2" s="143"/>
      <c r="K2" s="143"/>
      <c r="L2" s="143"/>
      <c r="M2" s="98" t="s">
        <v>53</v>
      </c>
      <c r="N2" s="98"/>
      <c r="O2" s="98"/>
      <c r="P2" s="98"/>
      <c r="Q2"/>
      <c r="T2" s="61"/>
    </row>
    <row r="3" spans="1:25" ht="23" customHeight="1" x14ac:dyDescent="0.2">
      <c r="A3" s="73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T3" s="61"/>
    </row>
    <row r="4" spans="1:25" ht="32.25" customHeight="1" x14ac:dyDescent="0.2">
      <c r="A4" s="73"/>
      <c r="B4" s="21"/>
      <c r="C4" s="23"/>
      <c r="D4" s="163" t="s">
        <v>3</v>
      </c>
      <c r="E4" s="137"/>
      <c r="F4" s="138"/>
      <c r="G4" s="21"/>
      <c r="H4" s="5"/>
      <c r="I4" s="29" t="s">
        <v>26</v>
      </c>
      <c r="J4" s="6"/>
      <c r="K4" s="21"/>
      <c r="L4" s="151" t="s">
        <v>63</v>
      </c>
      <c r="M4" s="152"/>
      <c r="N4" s="148" t="str">
        <f>参加費!E21&amp;""</f>
        <v/>
      </c>
      <c r="O4" s="149"/>
      <c r="P4" s="150"/>
      <c r="Q4" s="50"/>
      <c r="T4" s="61"/>
      <c r="Y4" s="7"/>
    </row>
    <row r="5" spans="1:25" ht="12.5" customHeight="1" x14ac:dyDescent="0.2">
      <c r="A5" s="73"/>
      <c r="B5" s="21"/>
      <c r="C5" s="21"/>
      <c r="D5" s="62"/>
      <c r="E5"/>
      <c r="F5"/>
      <c r="G5" s="21"/>
      <c r="H5" s="63"/>
      <c r="I5" s="64"/>
      <c r="J5" s="63"/>
      <c r="K5" s="21"/>
      <c r="L5" s="65"/>
      <c r="M5" s="66"/>
      <c r="N5" s="67"/>
      <c r="O5" s="67"/>
      <c r="P5" s="67"/>
      <c r="Q5" s="51"/>
      <c r="T5" s="61"/>
      <c r="Y5" s="7"/>
    </row>
    <row r="6" spans="1:25" ht="16.5" customHeight="1" x14ac:dyDescent="0.2">
      <c r="A6" s="73"/>
      <c r="B6" s="22"/>
      <c r="C6" s="22"/>
      <c r="D6" s="21"/>
      <c r="E6" s="21"/>
      <c r="F6" s="21"/>
      <c r="G6" s="21"/>
      <c r="H6" s="164"/>
      <c r="I6" s="164"/>
      <c r="J6" s="164"/>
      <c r="K6" s="21"/>
      <c r="L6" s="21"/>
      <c r="M6" s="21"/>
      <c r="N6" s="21"/>
      <c r="O6" s="104" t="s">
        <v>101</v>
      </c>
      <c r="P6" s="104"/>
      <c r="Q6" s="104"/>
      <c r="T6" s="61"/>
    </row>
    <row r="7" spans="1:25" s="9" customFormat="1" ht="25.5" customHeight="1" x14ac:dyDescent="0.2">
      <c r="A7" s="74"/>
      <c r="B7" s="24" t="s">
        <v>93</v>
      </c>
      <c r="C7" s="25" t="s">
        <v>0</v>
      </c>
      <c r="D7" s="26" t="s">
        <v>92</v>
      </c>
      <c r="E7" s="165" t="s">
        <v>1</v>
      </c>
      <c r="F7" s="147"/>
      <c r="G7" s="27" t="s">
        <v>4</v>
      </c>
      <c r="H7" s="140" t="s">
        <v>25</v>
      </c>
      <c r="I7" s="142"/>
      <c r="J7" s="27" t="s">
        <v>2</v>
      </c>
      <c r="K7" s="140" t="s">
        <v>62</v>
      </c>
      <c r="L7" s="141"/>
      <c r="M7" s="141"/>
      <c r="N7" s="142"/>
      <c r="O7" s="144" t="s">
        <v>97</v>
      </c>
      <c r="P7" s="145"/>
      <c r="Q7" s="75" t="s">
        <v>27</v>
      </c>
      <c r="R7" s="53" t="s">
        <v>103</v>
      </c>
      <c r="S7" s="80" t="s">
        <v>102</v>
      </c>
      <c r="T7" s="68"/>
    </row>
    <row r="8" spans="1:25" ht="30" customHeight="1" x14ac:dyDescent="0.2">
      <c r="A8" s="73"/>
      <c r="B8" s="15">
        <v>1</v>
      </c>
      <c r="C8" s="16"/>
      <c r="D8" s="14"/>
      <c r="E8" s="171"/>
      <c r="F8" s="171"/>
      <c r="G8" s="12" t="str">
        <f t="shared" ref="G8:G17" si="0">PHONETIC(E8)</f>
        <v/>
      </c>
      <c r="H8" s="172"/>
      <c r="I8" s="172"/>
      <c r="J8" s="46" t="str">
        <f>IF(H8&lt;&gt;"",DATEDIF(H8,DATEVALUE("2024/4/1"),"Y"),"")</f>
        <v/>
      </c>
      <c r="K8" s="173"/>
      <c r="L8" s="173"/>
      <c r="M8" s="173"/>
      <c r="N8" s="173"/>
      <c r="O8" s="174"/>
      <c r="P8" s="174"/>
      <c r="Q8" s="76"/>
      <c r="R8" s="81"/>
      <c r="S8" s="82"/>
      <c r="T8" s="61"/>
      <c r="X8" s="1"/>
    </row>
    <row r="9" spans="1:25" ht="30" customHeight="1" x14ac:dyDescent="0.2">
      <c r="A9" s="73"/>
      <c r="B9" s="17">
        <v>2</v>
      </c>
      <c r="C9" s="18"/>
      <c r="D9" s="19"/>
      <c r="E9" s="167"/>
      <c r="F9" s="167"/>
      <c r="G9" s="20" t="str">
        <f t="shared" si="0"/>
        <v/>
      </c>
      <c r="H9" s="168"/>
      <c r="I9" s="168"/>
      <c r="J9" s="47" t="str">
        <f t="shared" ref="J9:J17" si="1">IF(H9&lt;&gt;"",DATEDIF(H9,DATEVALUE("2024/4/1"),"Y"),"")</f>
        <v/>
      </c>
      <c r="K9" s="169" t="str">
        <f t="shared" ref="K9:K17" si="2">IF(E9&lt;&gt;"",$N$4,"")</f>
        <v/>
      </c>
      <c r="L9" s="169"/>
      <c r="M9" s="169"/>
      <c r="N9" s="169"/>
      <c r="O9" s="170"/>
      <c r="P9" s="170"/>
      <c r="Q9" s="77"/>
      <c r="R9" s="81"/>
      <c r="S9" s="82"/>
      <c r="T9" s="61"/>
    </row>
    <row r="10" spans="1:25" ht="30" customHeight="1" x14ac:dyDescent="0.2">
      <c r="A10" s="73"/>
      <c r="B10" s="15">
        <v>3</v>
      </c>
      <c r="C10" s="16"/>
      <c r="D10" s="14"/>
      <c r="E10" s="171"/>
      <c r="F10" s="171"/>
      <c r="G10" s="12" t="str">
        <f t="shared" si="0"/>
        <v/>
      </c>
      <c r="H10" s="172"/>
      <c r="I10" s="172"/>
      <c r="J10" s="46" t="str">
        <f t="shared" si="1"/>
        <v/>
      </c>
      <c r="K10" s="173" t="str">
        <f t="shared" si="2"/>
        <v/>
      </c>
      <c r="L10" s="173"/>
      <c r="M10" s="173"/>
      <c r="N10" s="173"/>
      <c r="O10" s="174"/>
      <c r="P10" s="174"/>
      <c r="Q10" s="76"/>
      <c r="R10" s="81"/>
      <c r="S10" s="82"/>
      <c r="T10" s="61"/>
    </row>
    <row r="11" spans="1:25" ht="30" customHeight="1" x14ac:dyDescent="0.2">
      <c r="A11" s="73"/>
      <c r="B11" s="17">
        <v>4</v>
      </c>
      <c r="C11" s="18"/>
      <c r="D11" s="19"/>
      <c r="E11" s="167"/>
      <c r="F11" s="167"/>
      <c r="G11" s="20" t="str">
        <f t="shared" si="0"/>
        <v/>
      </c>
      <c r="H11" s="168"/>
      <c r="I11" s="168"/>
      <c r="J11" s="47" t="str">
        <f t="shared" si="1"/>
        <v/>
      </c>
      <c r="K11" s="169" t="str">
        <f t="shared" si="2"/>
        <v/>
      </c>
      <c r="L11" s="169"/>
      <c r="M11" s="169"/>
      <c r="N11" s="169"/>
      <c r="O11" s="170"/>
      <c r="P11" s="170"/>
      <c r="Q11" s="77"/>
      <c r="R11" s="81"/>
      <c r="S11" s="82"/>
      <c r="T11" s="61"/>
    </row>
    <row r="12" spans="1:25" ht="30" customHeight="1" x14ac:dyDescent="0.2">
      <c r="A12" s="73"/>
      <c r="B12" s="15">
        <v>5</v>
      </c>
      <c r="C12" s="16"/>
      <c r="D12" s="14"/>
      <c r="E12" s="171"/>
      <c r="F12" s="171"/>
      <c r="G12" s="12" t="str">
        <f t="shared" si="0"/>
        <v/>
      </c>
      <c r="H12" s="172"/>
      <c r="I12" s="172"/>
      <c r="J12" s="46" t="str">
        <f t="shared" si="1"/>
        <v/>
      </c>
      <c r="K12" s="173" t="str">
        <f t="shared" si="2"/>
        <v/>
      </c>
      <c r="L12" s="173"/>
      <c r="M12" s="173"/>
      <c r="N12" s="173"/>
      <c r="O12" s="174"/>
      <c r="P12" s="174"/>
      <c r="Q12" s="76"/>
      <c r="R12" s="81"/>
      <c r="S12" s="82"/>
      <c r="T12" s="61"/>
    </row>
    <row r="13" spans="1:25" ht="30" customHeight="1" x14ac:dyDescent="0.2">
      <c r="A13" s="73"/>
      <c r="B13" s="17">
        <v>6</v>
      </c>
      <c r="C13" s="18"/>
      <c r="D13" s="19"/>
      <c r="E13" s="167"/>
      <c r="F13" s="167"/>
      <c r="G13" s="20" t="str">
        <f t="shared" si="0"/>
        <v/>
      </c>
      <c r="H13" s="168"/>
      <c r="I13" s="168"/>
      <c r="J13" s="47" t="str">
        <f t="shared" si="1"/>
        <v/>
      </c>
      <c r="K13" s="169" t="str">
        <f t="shared" si="2"/>
        <v/>
      </c>
      <c r="L13" s="169"/>
      <c r="M13" s="169"/>
      <c r="N13" s="169"/>
      <c r="O13" s="170"/>
      <c r="P13" s="170"/>
      <c r="Q13" s="77"/>
      <c r="R13" s="81"/>
      <c r="S13" s="82"/>
      <c r="T13" s="61"/>
    </row>
    <row r="14" spans="1:25" ht="30" customHeight="1" x14ac:dyDescent="0.2">
      <c r="A14" s="73"/>
      <c r="B14" s="15">
        <v>7</v>
      </c>
      <c r="C14" s="16"/>
      <c r="D14" s="14"/>
      <c r="E14" s="171"/>
      <c r="F14" s="171"/>
      <c r="G14" s="12" t="str">
        <f t="shared" si="0"/>
        <v/>
      </c>
      <c r="H14" s="172"/>
      <c r="I14" s="172"/>
      <c r="J14" s="46" t="str">
        <f t="shared" si="1"/>
        <v/>
      </c>
      <c r="K14" s="173" t="str">
        <f t="shared" si="2"/>
        <v/>
      </c>
      <c r="L14" s="173"/>
      <c r="M14" s="173"/>
      <c r="N14" s="173"/>
      <c r="O14" s="174"/>
      <c r="P14" s="174"/>
      <c r="Q14" s="76"/>
      <c r="R14" s="81"/>
      <c r="S14" s="82"/>
      <c r="T14" s="61"/>
    </row>
    <row r="15" spans="1:25" ht="30" customHeight="1" x14ac:dyDescent="0.2">
      <c r="A15" s="73"/>
      <c r="B15" s="17">
        <v>8</v>
      </c>
      <c r="C15" s="18"/>
      <c r="D15" s="19"/>
      <c r="E15" s="167"/>
      <c r="F15" s="167"/>
      <c r="G15" s="20" t="str">
        <f t="shared" si="0"/>
        <v/>
      </c>
      <c r="H15" s="168"/>
      <c r="I15" s="168"/>
      <c r="J15" s="47" t="str">
        <f t="shared" si="1"/>
        <v/>
      </c>
      <c r="K15" s="169" t="str">
        <f t="shared" si="2"/>
        <v/>
      </c>
      <c r="L15" s="169"/>
      <c r="M15" s="169"/>
      <c r="N15" s="169"/>
      <c r="O15" s="170"/>
      <c r="P15" s="170"/>
      <c r="Q15" s="77"/>
      <c r="R15" s="81"/>
      <c r="S15" s="82"/>
      <c r="T15" s="61"/>
    </row>
    <row r="16" spans="1:25" ht="30" customHeight="1" x14ac:dyDescent="0.2">
      <c r="A16" s="73"/>
      <c r="B16" s="15">
        <v>9</v>
      </c>
      <c r="C16" s="16"/>
      <c r="D16" s="14"/>
      <c r="E16" s="171"/>
      <c r="F16" s="171"/>
      <c r="G16" s="12" t="str">
        <f t="shared" si="0"/>
        <v/>
      </c>
      <c r="H16" s="172"/>
      <c r="I16" s="172"/>
      <c r="J16" s="46" t="str">
        <f t="shared" si="1"/>
        <v/>
      </c>
      <c r="K16" s="173" t="str">
        <f t="shared" si="2"/>
        <v/>
      </c>
      <c r="L16" s="173"/>
      <c r="M16" s="173"/>
      <c r="N16" s="173"/>
      <c r="O16" s="174"/>
      <c r="P16" s="174"/>
      <c r="Q16" s="76"/>
      <c r="R16" s="81"/>
      <c r="S16" s="82"/>
      <c r="T16" s="61"/>
    </row>
    <row r="17" spans="1:20" ht="30" customHeight="1" x14ac:dyDescent="0.2">
      <c r="A17" s="73"/>
      <c r="B17" s="17">
        <v>10</v>
      </c>
      <c r="C17" s="18"/>
      <c r="D17" s="19"/>
      <c r="E17" s="167"/>
      <c r="F17" s="167"/>
      <c r="G17" s="20" t="str">
        <f t="shared" si="0"/>
        <v/>
      </c>
      <c r="H17" s="168"/>
      <c r="I17" s="168"/>
      <c r="J17" s="48" t="str">
        <f t="shared" si="1"/>
        <v/>
      </c>
      <c r="K17" s="169" t="str">
        <f t="shared" si="2"/>
        <v/>
      </c>
      <c r="L17" s="169"/>
      <c r="M17" s="169"/>
      <c r="N17" s="169"/>
      <c r="O17" s="170"/>
      <c r="P17" s="170"/>
      <c r="Q17" s="77"/>
      <c r="R17" s="81"/>
      <c r="S17" s="82"/>
      <c r="T17" s="61"/>
    </row>
    <row r="18" spans="1:20" ht="17.5" x14ac:dyDescent="0.2">
      <c r="A18" s="69"/>
      <c r="B18" s="70"/>
      <c r="C18" s="70"/>
      <c r="D18" s="70"/>
      <c r="E18" s="70"/>
      <c r="F18" s="70"/>
      <c r="G18" s="70" ph="1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1"/>
    </row>
    <row r="19" spans="1:20" ht="17.5" x14ac:dyDescent="0.2">
      <c r="G19" s="3" ph="1"/>
    </row>
    <row r="22" spans="1:20" ht="17.5" x14ac:dyDescent="0.2">
      <c r="G22" s="3" ph="1"/>
    </row>
    <row r="23" spans="1:20" ht="17.5" x14ac:dyDescent="0.2">
      <c r="G23" s="3" ph="1"/>
    </row>
    <row r="24" spans="1:20" ht="17.5" x14ac:dyDescent="0.2">
      <c r="G24" s="3" ph="1"/>
    </row>
    <row r="25" spans="1:20" ht="17.5" x14ac:dyDescent="0.2">
      <c r="G25" s="3" ph="1"/>
    </row>
    <row r="26" spans="1:20" ht="17.5" x14ac:dyDescent="0.2">
      <c r="G26" s="3" ph="1"/>
    </row>
    <row r="29" spans="1:20" ht="17.5" x14ac:dyDescent="0.2">
      <c r="G29" s="3" ph="1"/>
    </row>
    <row r="30" spans="1:20" ht="17.5" x14ac:dyDescent="0.2">
      <c r="G30" s="3" ph="1"/>
    </row>
    <row r="31" spans="1:20" ht="17.5" x14ac:dyDescent="0.2">
      <c r="G31" s="3" ph="1"/>
    </row>
    <row r="32" spans="1:20" ht="17.5" x14ac:dyDescent="0.2">
      <c r="G32" s="3" ph="1"/>
    </row>
    <row r="33" spans="7:7" ht="17.5" x14ac:dyDescent="0.2">
      <c r="G33" s="3" ph="1"/>
    </row>
    <row r="35" spans="7:7" ht="17.5" x14ac:dyDescent="0.2">
      <c r="G35" s="3" ph="1"/>
    </row>
    <row r="36" spans="7:7" ht="17.5" x14ac:dyDescent="0.2">
      <c r="G36" s="3" ph="1"/>
    </row>
    <row r="37" spans="7:7" ht="17.5" x14ac:dyDescent="0.2">
      <c r="G37" s="3" ph="1"/>
    </row>
    <row r="38" spans="7:7" ht="17.5" x14ac:dyDescent="0.2">
      <c r="G38" s="3" ph="1"/>
    </row>
  </sheetData>
  <sheetProtection selectLockedCells="1"/>
  <mergeCells count="52">
    <mergeCell ref="C1:K1"/>
    <mergeCell ref="E2:L2"/>
    <mergeCell ref="M2:P2"/>
    <mergeCell ref="D4:F4"/>
    <mergeCell ref="L4:M4"/>
    <mergeCell ref="N4:P4"/>
    <mergeCell ref="H6:J6"/>
    <mergeCell ref="E7:F7"/>
    <mergeCell ref="H7:I7"/>
    <mergeCell ref="K7:N7"/>
    <mergeCell ref="O7:P7"/>
    <mergeCell ref="O6:Q6"/>
    <mergeCell ref="E9:F9"/>
    <mergeCell ref="H9:I9"/>
    <mergeCell ref="K9:N9"/>
    <mergeCell ref="O9:P9"/>
    <mergeCell ref="E8:F8"/>
    <mergeCell ref="H8:I8"/>
    <mergeCell ref="K8:N8"/>
    <mergeCell ref="O8:P8"/>
    <mergeCell ref="E11:F11"/>
    <mergeCell ref="H11:I11"/>
    <mergeCell ref="K11:N11"/>
    <mergeCell ref="O11:P11"/>
    <mergeCell ref="E10:F10"/>
    <mergeCell ref="H10:I10"/>
    <mergeCell ref="K10:N10"/>
    <mergeCell ref="O10:P10"/>
    <mergeCell ref="E13:F13"/>
    <mergeCell ref="H13:I13"/>
    <mergeCell ref="K13:N13"/>
    <mergeCell ref="O13:P13"/>
    <mergeCell ref="E12:F12"/>
    <mergeCell ref="H12:I12"/>
    <mergeCell ref="K12:N12"/>
    <mergeCell ref="O12:P12"/>
    <mergeCell ref="E15:F15"/>
    <mergeCell ref="H15:I15"/>
    <mergeCell ref="K15:N15"/>
    <mergeCell ref="O15:P15"/>
    <mergeCell ref="E14:F14"/>
    <mergeCell ref="H14:I14"/>
    <mergeCell ref="K14:N14"/>
    <mergeCell ref="O14:P14"/>
    <mergeCell ref="E17:F17"/>
    <mergeCell ref="H17:I17"/>
    <mergeCell ref="K17:N17"/>
    <mergeCell ref="O17:P17"/>
    <mergeCell ref="E16:F16"/>
    <mergeCell ref="H16:I16"/>
    <mergeCell ref="K16:N16"/>
    <mergeCell ref="O16:P16"/>
  </mergeCells>
  <phoneticPr fontId="3" type="Hiragana"/>
  <conditionalFormatting sqref="O8:O17">
    <cfRule type="expression" dxfId="0" priority="1">
      <formula>OR(AND($O8&lt;&gt;"",$O8&lt;1000000000),$O8&gt;1999999999)</formula>
    </cfRule>
  </conditionalFormatting>
  <dataValidations count="4">
    <dataValidation imeMode="halfAlpha" allowBlank="1" showInputMessage="1" showErrorMessage="1" sqref="H8:I17" xr:uid="{E8666A7A-5CB3-4183-A51B-D4E38F5FC96F}"/>
    <dataValidation type="list" allowBlank="1" showInputMessage="1" showErrorMessage="1" sqref="Q8:Q17" xr:uid="{1AF5C8A7-6161-4F1F-99EB-2B1526494ACB}">
      <formula1>"有,無,申請中"</formula1>
    </dataValidation>
    <dataValidation type="list" allowBlank="1" showInputMessage="1" showErrorMessage="1" sqref="R8:R17" xr:uid="{ACBF71EA-DB1C-4B18-B2D8-1785664ECD09}">
      <formula1>"複,　"</formula1>
    </dataValidation>
    <dataValidation type="list" allowBlank="1" showInputMessage="1" showErrorMessage="1" sqref="S8:S17" xr:uid="{70A0BB3B-E00A-49F6-A1BA-6554FBFA8C10}">
      <formula1>"可,辞退"</formula1>
    </dataValidation>
  </dataValidations>
  <pageMargins left="0.39370078740157483" right="0.39370078740157483" top="0.35433070866141736" bottom="0.35433070866141736" header="0.31496062992125984" footer="0.31496062992125984"/>
  <pageSetup paperSize="9" scale="9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AC1ADA9-8617-4118-9AD9-8956D3FC0BBB}">
          <x14:formula1>
            <xm:f>Sheet1!$B$12:$B$32</xm:f>
          </x14:formula1>
          <xm:sqref>C8:C17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5C8BA-F40A-4291-972A-DB7875F8E898}">
  <dimension ref="A1:C33"/>
  <sheetViews>
    <sheetView topLeftCell="A7" workbookViewId="0">
      <selection activeCell="C28" sqref="C28"/>
    </sheetView>
  </sheetViews>
  <sheetFormatPr defaultRowHeight="13" x14ac:dyDescent="0.2"/>
  <sheetData>
    <row r="1" spans="1:3" x14ac:dyDescent="0.2">
      <c r="A1" t="s">
        <v>54</v>
      </c>
    </row>
    <row r="2" spans="1:3" x14ac:dyDescent="0.2">
      <c r="A2" t="s">
        <v>55</v>
      </c>
    </row>
    <row r="3" spans="1:3" x14ac:dyDescent="0.2">
      <c r="A3" t="s">
        <v>56</v>
      </c>
    </row>
    <row r="4" spans="1:3" x14ac:dyDescent="0.2">
      <c r="A4" t="s">
        <v>57</v>
      </c>
    </row>
    <row r="5" spans="1:3" x14ac:dyDescent="0.2">
      <c r="A5" t="s">
        <v>58</v>
      </c>
    </row>
    <row r="6" spans="1:3" x14ac:dyDescent="0.2">
      <c r="A6" t="s">
        <v>59</v>
      </c>
    </row>
    <row r="7" spans="1:3" x14ac:dyDescent="0.2">
      <c r="A7" t="s">
        <v>60</v>
      </c>
    </row>
    <row r="8" spans="1:3" x14ac:dyDescent="0.2">
      <c r="A8" t="s">
        <v>61</v>
      </c>
    </row>
    <row r="9" spans="1:3" x14ac:dyDescent="0.2">
      <c r="A9" t="s">
        <v>98</v>
      </c>
    </row>
    <row r="11" spans="1:3" x14ac:dyDescent="0.2">
      <c r="A11" t="s">
        <v>0</v>
      </c>
    </row>
    <row r="12" spans="1:3" x14ac:dyDescent="0.2">
      <c r="A12" t="s">
        <v>5</v>
      </c>
      <c r="B12" t="s">
        <v>64</v>
      </c>
      <c r="C12" t="s">
        <v>68</v>
      </c>
    </row>
    <row r="13" spans="1:3" x14ac:dyDescent="0.2">
      <c r="A13" t="s">
        <v>6</v>
      </c>
      <c r="B13" t="s">
        <v>65</v>
      </c>
      <c r="C13" t="s">
        <v>69</v>
      </c>
    </row>
    <row r="14" spans="1:3" x14ac:dyDescent="0.2">
      <c r="A14" t="s">
        <v>7</v>
      </c>
      <c r="B14" t="s">
        <v>29</v>
      </c>
      <c r="C14" t="s">
        <v>45</v>
      </c>
    </row>
    <row r="15" spans="1:3" x14ac:dyDescent="0.2">
      <c r="A15" t="s">
        <v>8</v>
      </c>
      <c r="B15" t="s">
        <v>30</v>
      </c>
      <c r="C15" t="s">
        <v>46</v>
      </c>
    </row>
    <row r="16" spans="1:3" x14ac:dyDescent="0.2">
      <c r="A16" t="s">
        <v>9</v>
      </c>
      <c r="B16" t="s">
        <v>31</v>
      </c>
      <c r="C16" t="s">
        <v>47</v>
      </c>
    </row>
    <row r="17" spans="1:3" x14ac:dyDescent="0.2">
      <c r="A17" t="s">
        <v>10</v>
      </c>
      <c r="B17" t="s">
        <v>32</v>
      </c>
      <c r="C17" t="s">
        <v>48</v>
      </c>
    </row>
    <row r="18" spans="1:3" x14ac:dyDescent="0.2">
      <c r="A18" t="s">
        <v>11</v>
      </c>
      <c r="B18" t="s">
        <v>33</v>
      </c>
      <c r="C18" t="s">
        <v>49</v>
      </c>
    </row>
    <row r="19" spans="1:3" x14ac:dyDescent="0.2">
      <c r="A19" t="s">
        <v>12</v>
      </c>
      <c r="B19" t="s">
        <v>34</v>
      </c>
      <c r="C19" t="s">
        <v>50</v>
      </c>
    </row>
    <row r="20" spans="1:3" x14ac:dyDescent="0.2">
      <c r="A20" t="s">
        <v>13</v>
      </c>
      <c r="B20" t="s">
        <v>35</v>
      </c>
      <c r="C20" t="s">
        <v>51</v>
      </c>
    </row>
    <row r="21" spans="1:3" x14ac:dyDescent="0.2">
      <c r="A21" t="s">
        <v>14</v>
      </c>
      <c r="B21" t="s">
        <v>36</v>
      </c>
      <c r="C21" t="s">
        <v>52</v>
      </c>
    </row>
    <row r="22" spans="1:3" x14ac:dyDescent="0.2">
      <c r="A22" t="s">
        <v>108</v>
      </c>
      <c r="B22" t="s">
        <v>109</v>
      </c>
      <c r="C22" t="s">
        <v>105</v>
      </c>
    </row>
    <row r="23" spans="1:3" x14ac:dyDescent="0.2">
      <c r="A23" t="s">
        <v>15</v>
      </c>
      <c r="B23" t="s">
        <v>66</v>
      </c>
    </row>
    <row r="24" spans="1:3" x14ac:dyDescent="0.2">
      <c r="A24" t="s">
        <v>16</v>
      </c>
      <c r="B24" t="s">
        <v>67</v>
      </c>
    </row>
    <row r="25" spans="1:3" x14ac:dyDescent="0.2">
      <c r="A25" t="s">
        <v>17</v>
      </c>
      <c r="B25" t="s">
        <v>37</v>
      </c>
    </row>
    <row r="26" spans="1:3" x14ac:dyDescent="0.2">
      <c r="A26" t="s">
        <v>18</v>
      </c>
      <c r="B26" t="s">
        <v>38</v>
      </c>
    </row>
    <row r="27" spans="1:3" x14ac:dyDescent="0.2">
      <c r="A27" t="s">
        <v>19</v>
      </c>
      <c r="B27" t="s">
        <v>39</v>
      </c>
    </row>
    <row r="28" spans="1:3" x14ac:dyDescent="0.2">
      <c r="A28" t="s">
        <v>20</v>
      </c>
      <c r="B28" t="s">
        <v>40</v>
      </c>
    </row>
    <row r="29" spans="1:3" x14ac:dyDescent="0.2">
      <c r="A29" t="s">
        <v>21</v>
      </c>
      <c r="B29" t="s">
        <v>41</v>
      </c>
    </row>
    <row r="30" spans="1:3" x14ac:dyDescent="0.2">
      <c r="A30" t="s">
        <v>22</v>
      </c>
      <c r="B30" t="s">
        <v>42</v>
      </c>
    </row>
    <row r="31" spans="1:3" x14ac:dyDescent="0.2">
      <c r="A31" t="s">
        <v>23</v>
      </c>
      <c r="B31" t="s">
        <v>43</v>
      </c>
    </row>
    <row r="32" spans="1:3" x14ac:dyDescent="0.2">
      <c r="A32" t="s">
        <v>24</v>
      </c>
      <c r="B32" t="s">
        <v>44</v>
      </c>
    </row>
    <row r="33" spans="1:2" x14ac:dyDescent="0.2">
      <c r="A33" t="s">
        <v>106</v>
      </c>
      <c r="B33" t="s">
        <v>107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参加費</vt:lpstr>
      <vt:lpstr>複</vt:lpstr>
      <vt:lpstr>混合</vt:lpstr>
      <vt:lpstr>単</vt:lpstr>
      <vt:lpstr>Sheet1</vt:lpstr>
      <vt:lpstr>参加費!Print_Area</vt:lpstr>
      <vt:lpstr>単!Print_Area</vt:lpstr>
      <vt:lpstr>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2019-02-16T03:40:54Z</dcterms:created>
  <dcterms:modified xsi:type="dcterms:W3CDTF">2024-10-27T11:53:27Z</dcterms:modified>
</cp:coreProperties>
</file>