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ThisWorkbook" defaultThemeVersion="124226"/>
  <xr:revisionPtr revIDLastSave="0" documentId="13_ncr:1_{B725928A-1FC1-48AA-AA0E-9059BD37A9BE}" xr6:coauthVersionLast="47" xr6:coauthVersionMax="47" xr10:uidLastSave="{00000000-0000-0000-0000-000000000000}"/>
  <workbookProtection workbookAlgorithmName="SHA-512" workbookHashValue="nilXCbhAk22bv5NhH0D5JAzHNsweDDDnnSuLGivvr5h2ROWZnsyS6QfSP/uLGmhfJI5VixZ/D1xqOy1wvelJ2Q==" workbookSaltValue="2pLeSfmLz7/qyhZCYggBaQ==" workbookSpinCount="100000" lockStructure="1"/>
  <bookViews>
    <workbookView xWindow="-110" yWindow="-110" windowWidth="19420" windowHeight="11500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2">混合!$A$1:$R$38</definedName>
    <definedName name="_xlnm.Print_Area" localSheetId="0">参加費!$A$1:$M$31</definedName>
    <definedName name="_xlnm.Print_Area" localSheetId="3">単!$A$1:$R$22</definedName>
    <definedName name="_xlnm.Print_Area" localSheetId="1">複!$A$1:$R$38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5" l="1"/>
  <c r="I21" i="65"/>
  <c r="I20" i="65"/>
  <c r="I19" i="65"/>
  <c r="I18" i="65"/>
  <c r="I17" i="65"/>
  <c r="I16" i="65"/>
  <c r="I15" i="65"/>
  <c r="I14" i="65"/>
  <c r="I13" i="65"/>
  <c r="I12" i="65"/>
  <c r="I11" i="65"/>
  <c r="I10" i="65"/>
  <c r="I9" i="65"/>
  <c r="I8" i="65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I8" i="64"/>
  <c r="I37" i="60"/>
  <c r="I36" i="60"/>
  <c r="I35" i="60"/>
  <c r="I34" i="60"/>
  <c r="I33" i="60"/>
  <c r="I32" i="60"/>
  <c r="I31" i="60"/>
  <c r="I30" i="60"/>
  <c r="I29" i="60"/>
  <c r="I28" i="60"/>
  <c r="I27" i="60"/>
  <c r="I26" i="60"/>
  <c r="I25" i="60"/>
  <c r="I24" i="60"/>
  <c r="I23" i="60"/>
  <c r="I22" i="60"/>
  <c r="I21" i="60"/>
  <c r="I20" i="60"/>
  <c r="I19" i="60"/>
  <c r="I18" i="60"/>
  <c r="I17" i="60"/>
  <c r="I16" i="60"/>
  <c r="I15" i="60"/>
  <c r="I14" i="60"/>
  <c r="I13" i="60"/>
  <c r="I12" i="60"/>
  <c r="I11" i="60"/>
  <c r="I10" i="60"/>
  <c r="I9" i="60"/>
  <c r="I8" i="60"/>
  <c r="J22" i="65" l="1"/>
  <c r="J21" i="65"/>
  <c r="J20" i="65"/>
  <c r="J19" i="65"/>
  <c r="J18" i="65"/>
  <c r="J17" i="65"/>
  <c r="J16" i="65"/>
  <c r="J15" i="65"/>
  <c r="J14" i="65"/>
  <c r="J13" i="65"/>
  <c r="J12" i="65"/>
  <c r="J11" i="65"/>
  <c r="J10" i="65"/>
  <c r="J9" i="65"/>
  <c r="M4" i="65"/>
  <c r="D2" i="65"/>
  <c r="J37" i="64"/>
  <c r="J36" i="64"/>
  <c r="J35" i="64"/>
  <c r="J34" i="64"/>
  <c r="J33" i="64"/>
  <c r="J32" i="64"/>
  <c r="J31" i="64"/>
  <c r="J30" i="64"/>
  <c r="J29" i="64"/>
  <c r="J28" i="64"/>
  <c r="J27" i="64"/>
  <c r="J26" i="64"/>
  <c r="J25" i="64"/>
  <c r="J24" i="64"/>
  <c r="J23" i="64"/>
  <c r="J22" i="64"/>
  <c r="J21" i="64"/>
  <c r="J20" i="64"/>
  <c r="J19" i="64"/>
  <c r="J18" i="64"/>
  <c r="J17" i="64"/>
  <c r="J16" i="64"/>
  <c r="J15" i="64"/>
  <c r="J14" i="64"/>
  <c r="J13" i="64"/>
  <c r="J12" i="64"/>
  <c r="J11" i="64"/>
  <c r="J10" i="64"/>
  <c r="J9" i="64"/>
  <c r="J8" i="64"/>
  <c r="M4" i="64"/>
  <c r="D2" i="64"/>
  <c r="J37" i="60"/>
  <c r="J36" i="60"/>
  <c r="J35" i="60"/>
  <c r="J34" i="60"/>
  <c r="J33" i="60"/>
  <c r="J32" i="60"/>
  <c r="J31" i="60"/>
  <c r="J30" i="60"/>
  <c r="J29" i="60"/>
  <c r="J28" i="60"/>
  <c r="J27" i="60"/>
  <c r="J26" i="60"/>
  <c r="J25" i="60"/>
  <c r="J24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M4" i="60"/>
  <c r="D2" i="60"/>
  <c r="K10" i="63"/>
  <c r="K11" i="63"/>
  <c r="K12" i="63"/>
  <c r="K13" i="63"/>
  <c r="K9" i="63"/>
  <c r="F8" i="65"/>
  <c r="F18" i="65"/>
  <c r="F12" i="65"/>
  <c r="F13" i="65"/>
  <c r="F9" i="65"/>
  <c r="F11" i="65"/>
  <c r="F19" i="65"/>
  <c r="F14" i="65"/>
  <c r="F10" i="65"/>
  <c r="F15" i="65"/>
  <c r="F21" i="65"/>
  <c r="F17" i="65"/>
  <c r="F20" i="65"/>
  <c r="F22" i="65"/>
  <c r="F16" i="65"/>
  <c r="F20" i="64"/>
  <c r="F28" i="64"/>
  <c r="F25" i="64"/>
  <c r="F8" i="64"/>
  <c r="F12" i="64"/>
  <c r="F19" i="64"/>
  <c r="F17" i="64"/>
  <c r="F27" i="64"/>
  <c r="F11" i="64"/>
  <c r="F9" i="64"/>
  <c r="F37" i="64"/>
  <c r="F13" i="64"/>
  <c r="F16" i="64"/>
  <c r="F30" i="64"/>
  <c r="F34" i="64"/>
  <c r="F31" i="64"/>
  <c r="F29" i="64"/>
  <c r="F22" i="64"/>
  <c r="F26" i="64"/>
  <c r="F23" i="64"/>
  <c r="F21" i="64"/>
  <c r="F14" i="64"/>
  <c r="F18" i="64"/>
  <c r="F15" i="64"/>
  <c r="F24" i="64"/>
  <c r="F35" i="64"/>
  <c r="F10" i="64"/>
  <c r="F36" i="64"/>
  <c r="F33" i="64"/>
  <c r="F32" i="64"/>
  <c r="F35" i="60"/>
  <c r="F29" i="60"/>
  <c r="F17" i="60"/>
  <c r="F11" i="60"/>
  <c r="F34" i="60"/>
  <c r="F25" i="60"/>
  <c r="F16" i="60"/>
  <c r="F10" i="60"/>
  <c r="F33" i="60"/>
  <c r="F24" i="60"/>
  <c r="F23" i="60"/>
  <c r="F9" i="60"/>
  <c r="F32" i="60"/>
  <c r="F31" i="60"/>
  <c r="F21" i="60"/>
  <c r="F28" i="60"/>
  <c r="F20" i="60"/>
  <c r="F12" i="60"/>
  <c r="F26" i="60"/>
  <c r="F18" i="60"/>
  <c r="F13" i="60"/>
  <c r="F36" i="60"/>
  <c r="F30" i="60"/>
  <c r="F22" i="60"/>
  <c r="F15" i="60"/>
  <c r="F37" i="60"/>
  <c r="F27" i="60"/>
  <c r="F19" i="60"/>
  <c r="F14" i="60"/>
  <c r="F8" i="60"/>
  <c r="K15" i="63" l="1"/>
</calcChain>
</file>

<file path=xl/sharedStrings.xml><?xml version="1.0" encoding="utf-8"?>
<sst xmlns="http://schemas.openxmlformats.org/spreadsheetml/2006/main" count="162" uniqueCount="113">
  <si>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</si>
  <si>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</si>
  <si>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</si>
  <si>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</si>
  <si>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</si>
  <si>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</si>
  <si>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</si>
  <si>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</si>
  <si>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</si>
  <si>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</si>
  <si>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</si>
  <si>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</si>
  <si>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</si>
  <si>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</si>
  <si>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</si>
  <si>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</si>
  <si>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</si>
  <si>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</si>
  <si>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</si>
  <si>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</si>
  <si>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</si>
  <si>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</si>
  <si>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</si>
  <si>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</si>
  <si>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</si>
  <si>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</si>
  <si>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</si>
  <si>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</si>
  <si>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</si>
  <si>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</si>
  <si>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</si>
  <si>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</si>
  <si>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</si>
  <si>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</si>
  <si>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</si>
  <si>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</si>
  <si>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</si>
  <si>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</si>
  <si>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</si>
  <si>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</si>
  <si>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</si>
  <si>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</si>
  <si>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</si>
  <si>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</si>
  <si>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</si>
  <si>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</si>
  <si>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</si>
  <si>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</si>
  <si>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</si>
  <si>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</si>
  <si>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</si>
  <si>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</si>
  <si>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</si>
  <si>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</si>
  <si>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</si>
  <si>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</si>
  <si>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</si>
  <si>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</si>
  <si>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</si>
  <si>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</si>
  <si>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</si>
  <si>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</si>
  <si>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</si>
  <si>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</si>
  <si>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</si>
  <si>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</si>
  <si>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</si>
  <si>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</si>
  <si>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30XD</t>
    <phoneticPr fontId="3"/>
  </si>
  <si>
    <t>35XD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</si>
  <si>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</si>
  <si>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</si>
  <si>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</si>
  <si>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</si>
  <si>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</si>
  <si>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</si>
  <si>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</si>
  <si>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</si>
  <si>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</si>
  <si>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</si>
  <si>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</si>
  <si>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</si>
  <si>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</si>
  <si>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</si>
  <si>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参加費振込日</t>
    <rPh sb="0" eb="3">
      <t>サンカヒ</t>
    </rPh>
    <rPh sb="3" eb="5">
      <t>フリコミ</t>
    </rPh>
    <rPh sb="5" eb="6">
      <t>ビ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</si>
  <si>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</si>
  <si>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</si>
  <si>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</si>
  <si>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</si>
  <si>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</si>
  <si>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</si>
  <si>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</si>
  <si>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</si>
  <si>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振込者名</t>
    <rPh sb="0" eb="2">
      <t>フリコミ</t>
    </rPh>
    <rPh sb="2" eb="3">
      <t>シャ</t>
    </rPh>
    <rPh sb="3" eb="4">
      <t>メイ</t>
    </rPh>
    <phoneticPr fontId="9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</si>
  <si>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</si>
  <si>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</si>
  <si>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</si>
  <si>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</si>
  <si>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連絡先（電話）</t>
    <rPh sb="0" eb="3">
      <t>レンラクサキ</t>
    </rPh>
    <rPh sb="4" eb="6">
      <t>デンワ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</si>
  <si>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</si>
  <si>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</si>
  <si>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</si>
  <si>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</si>
  <si>
    <t>80MD</t>
    <phoneticPr fontId="3"/>
  </si>
  <si>
    <t>80MS</t>
    <phoneticPr fontId="3"/>
  </si>
  <si>
    <t>80XD</t>
    <phoneticPr fontId="3"/>
  </si>
  <si>
    <t>80WD</t>
    <phoneticPr fontId="3"/>
  </si>
  <si>
    <t>80WS</t>
    <phoneticPr fontId="3"/>
  </si>
  <si>
    <t>下の年代へ組込</t>
    <rPh sb="0" eb="1">
      <t>シタ</t>
    </rPh>
    <rPh sb="2" eb="4">
      <t>ネンダイ</t>
    </rPh>
    <rPh sb="5" eb="7">
      <t>クミコミ</t>
    </rPh>
    <phoneticPr fontId="3"/>
  </si>
  <si>
    <t>参加別種目</t>
    <rPh sb="0" eb="2">
      <t>さんか</t>
    </rPh>
    <rPh sb="2" eb="3">
      <t>べつ</t>
    </rPh>
    <rPh sb="3" eb="5">
      <t>しゅもく</t>
    </rPh>
    <phoneticPr fontId="3" type="Hiragana"/>
  </si>
  <si>
    <t>qq</t>
    <phoneticPr fontId="3" type="Hiragana"/>
  </si>
  <si>
    <t>入力不要</t>
    <rPh sb="0" eb="2">
      <t>にゅうりょく</t>
    </rPh>
    <rPh sb="2" eb="4">
      <t>ふよう</t>
    </rPh>
    <phoneticPr fontId="3" type="Hiragana"/>
  </si>
  <si>
    <r>
      <t xml:space="preserve">１１月９日AM１０時締切
</t>
    </r>
    <r>
      <rPr>
        <sz val="18"/>
        <rFont val="ＭＳ Ｐゴシック"/>
        <family val="3"/>
        <charset val="128"/>
      </rPr>
      <t>送付先：hyogo.pref.bado@gmail.com</t>
    </r>
    <rPh sb="2" eb="3">
      <t>ガツ</t>
    </rPh>
    <rPh sb="4" eb="5">
      <t>ニチ</t>
    </rPh>
    <rPh sb="9" eb="10">
      <t>ジ</t>
    </rPh>
    <rPh sb="10" eb="12">
      <t>シメキリ</t>
    </rPh>
    <rPh sb="13" eb="16">
      <t>ソウフサキ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</si>
</sst>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_ "/>
    <numFmt numFmtId="178" formatCode="[$-F800]dddd\,\ mmmm\ dd\,\ yyyy"/>
    <numFmt numFmtId="179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7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30" xfId="0" applyFont="1" applyBorder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0" fontId="6" fillId="0" borderId="34" xfId="0" applyFont="1" applyBorder="1" applyProtection="1">
      <alignment vertical="center"/>
      <protection locked="0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9" fontId="2" fillId="0" borderId="27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9" fontId="13" fillId="0" borderId="27" xfId="0" applyNumberFormat="1" applyFont="1" applyBorder="1">
      <alignment vertical="center"/>
    </xf>
    <xf numFmtId="0" fontId="11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8" xfId="0" applyFont="1" applyBorder="1">
      <alignment vertical="center"/>
    </xf>
    <xf numFmtId="179" fontId="10" fillId="0" borderId="27" xfId="0" applyNumberFormat="1" applyFont="1" applyBorder="1">
      <alignment vertical="center"/>
    </xf>
    <xf numFmtId="0" fontId="0" fillId="0" borderId="23" xfId="0" applyBorder="1" applyAlignment="1">
      <alignment horizontal="center" vertical="center" wrapText="1" shrinkToFit="1"/>
    </xf>
    <xf numFmtId="0" fontId="6" fillId="0" borderId="3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0" borderId="36" xfId="0" applyNumberFormat="1" applyFont="1" applyBorder="1" applyAlignment="1" applyProtection="1">
      <alignment horizontal="center" vertical="center" shrinkToFit="1"/>
      <protection locked="0"/>
    </xf>
    <xf numFmtId="49" fontId="6" fillId="0" borderId="34" xfId="0" applyNumberFormat="1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49" fontId="6" fillId="0" borderId="45" xfId="0" applyNumberFormat="1" applyFont="1" applyBorder="1" applyAlignment="1" applyProtection="1">
      <alignment horizontal="center" vertical="center" shrinkToFit="1"/>
      <protection locked="0"/>
    </xf>
    <xf numFmtId="49" fontId="6" fillId="0" borderId="46" xfId="0" applyNumberFormat="1" applyFont="1" applyBorder="1" applyAlignment="1" applyProtection="1">
      <alignment horizontal="center" vertical="center" shrinkToFit="1"/>
      <protection locked="0"/>
    </xf>
    <xf numFmtId="49" fontId="6" fillId="0" borderId="40" xfId="0" applyNumberFormat="1" applyFont="1" applyBorder="1" applyAlignment="1" applyProtection="1">
      <alignment horizontal="center" vertical="center" shrinkToFit="1"/>
      <protection locked="0"/>
    </xf>
    <xf numFmtId="49" fontId="6" fillId="0" borderId="13" xfId="0" applyNumberFormat="1" applyFont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textRotation="255" shrinkToFit="1"/>
    </xf>
    <xf numFmtId="0" fontId="0" fillId="0" borderId="27" xfId="0" applyBorder="1" applyAlignment="1">
      <alignment horizontal="center" vertical="center" wrapText="1" shrinkToFit="1"/>
    </xf>
    <xf numFmtId="0" fontId="6" fillId="0" borderId="27" xfId="0" applyFont="1" applyBorder="1" applyAlignment="1" applyProtection="1">
      <alignment horizontal="center" vertical="center"/>
      <protection locked="0"/>
    </xf>
    <xf numFmtId="176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Protection="1">
      <alignment vertical="center"/>
      <protection locked="0"/>
    </xf>
    <xf numFmtId="0" fontId="6" fillId="0" borderId="27" xfId="0" applyFont="1" applyBorder="1" applyAlignment="1">
      <alignment horizontal="center" vertical="center" shrinkToFit="1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49" fontId="6" fillId="0" borderId="27" xfId="0" applyNumberFormat="1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Protection="1">
      <alignment vertical="center"/>
      <protection locked="0"/>
    </xf>
    <xf numFmtId="176" fontId="4" fillId="0" borderId="27" xfId="0" applyNumberFormat="1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0" fillId="0" borderId="23" xfId="0" applyBorder="1" applyAlignment="1">
      <alignment horizontal="center" vertical="center" shrinkToFit="1"/>
    </xf>
    <xf numFmtId="0" fontId="0" fillId="3" borderId="23" xfId="0" applyFill="1" applyBorder="1" applyAlignment="1">
      <alignment horizontal="center" vertical="center" wrapText="1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49" fontId="6" fillId="3" borderId="17" xfId="0" applyNumberFormat="1" applyFont="1" applyFill="1" applyBorder="1" applyAlignment="1">
      <alignment horizontal="center" vertical="center" shrinkToFit="1"/>
    </xf>
    <xf numFmtId="49" fontId="6" fillId="3" borderId="36" xfId="0" applyNumberFormat="1" applyFont="1" applyFill="1" applyBorder="1" applyAlignment="1">
      <alignment horizontal="center" vertical="center" shrinkToFit="1"/>
    </xf>
    <xf numFmtId="49" fontId="6" fillId="3" borderId="34" xfId="0" applyNumberFormat="1" applyFont="1" applyFill="1" applyBorder="1" applyAlignment="1">
      <alignment horizontal="center" vertical="center" shrinkToFit="1"/>
    </xf>
    <xf numFmtId="49" fontId="6" fillId="3" borderId="30" xfId="0" applyNumberFormat="1" applyFont="1" applyFill="1" applyBorder="1" applyAlignment="1">
      <alignment horizontal="center" vertical="center" shrinkToFit="1"/>
    </xf>
    <xf numFmtId="0" fontId="0" fillId="3" borderId="16" xfId="0" applyFill="1" applyBorder="1" applyAlignment="1">
      <alignment horizontal="center" vertical="center" wrapText="1" shrinkToFit="1"/>
    </xf>
    <xf numFmtId="0" fontId="0" fillId="3" borderId="27" xfId="0" applyFill="1" applyBorder="1" applyAlignment="1">
      <alignment horizontal="center" vertical="center" wrapText="1" shrinkToFit="1"/>
    </xf>
    <xf numFmtId="49" fontId="6" fillId="3" borderId="27" xfId="0" applyNumberFormat="1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14" fontId="17" fillId="0" borderId="7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/>
      <protection locked="0"/>
    </xf>
    <xf numFmtId="176" fontId="6" fillId="3" borderId="7" xfId="0" applyNumberFormat="1" applyFont="1" applyFill="1" applyBorder="1" applyAlignment="1">
      <alignment horizontal="center" vertical="center" shrinkToFit="1"/>
    </xf>
    <xf numFmtId="176" fontId="6" fillId="3" borderId="39" xfId="0" applyNumberFormat="1" applyFont="1" applyFill="1" applyBorder="1" applyAlignment="1">
      <alignment horizontal="center" vertical="center" shrinkToFit="1"/>
    </xf>
    <xf numFmtId="176" fontId="6" fillId="3" borderId="19" xfId="0" applyNumberFormat="1" applyFont="1" applyFill="1" applyBorder="1" applyAlignment="1">
      <alignment horizontal="center" vertical="center" shrinkToFit="1"/>
    </xf>
    <xf numFmtId="176" fontId="6" fillId="3" borderId="20" xfId="0" applyNumberFormat="1" applyFont="1" applyFill="1" applyBorder="1" applyAlignment="1">
      <alignment horizontal="center" vertical="center" shrinkToFit="1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176" fontId="6" fillId="3" borderId="15" xfId="0" applyNumberFormat="1" applyFont="1" applyFill="1" applyBorder="1" applyAlignment="1">
      <alignment horizontal="center" vertical="center" shrinkToFit="1"/>
    </xf>
    <xf numFmtId="176" fontId="6" fillId="3" borderId="32" xfId="0" applyNumberFormat="1" applyFont="1" applyFill="1" applyBorder="1" applyAlignment="1">
      <alignment horizontal="center" vertical="center" shrinkToFit="1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6" fillId="0" borderId="37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14" fontId="6" fillId="0" borderId="37" xfId="0" applyNumberFormat="1" applyFont="1" applyBorder="1" applyAlignment="1" applyProtection="1">
      <alignment horizontal="center" vertical="center"/>
      <protection locked="0"/>
    </xf>
    <xf numFmtId="14" fontId="6" fillId="0" borderId="35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0" fillId="3" borderId="9" xfId="0" applyFill="1" applyBorder="1" applyAlignment="1">
      <alignment horizontal="center" vertical="center" wrapText="1" shrinkToFit="1"/>
    </xf>
    <xf numFmtId="0" fontId="0" fillId="3" borderId="24" xfId="0" applyFill="1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176" fontId="4" fillId="0" borderId="34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Alignment="1" applyProtection="1">
      <alignment horizontal="center" vertical="center"/>
      <protection locked="0"/>
    </xf>
    <xf numFmtId="176" fontId="6" fillId="0" borderId="34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distributed" vertical="center" justifyLastLine="1"/>
    </xf>
    <xf numFmtId="0" fontId="1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6" fillId="0" borderId="27" xfId="0" applyFont="1" applyBorder="1" applyAlignment="1" applyProtection="1">
      <alignment horizontal="center" vertical="center"/>
      <protection locked="0"/>
    </xf>
    <xf numFmtId="14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176" fontId="6" fillId="3" borderId="27" xfId="0" applyNumberFormat="1" applyFont="1" applyFill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wrapText="1" shrinkToFit="1"/>
    </xf>
    <xf numFmtId="0" fontId="0" fillId="3" borderId="27" xfId="0" applyFill="1" applyBorder="1" applyAlignment="1">
      <alignment horizontal="center" vertical="center" wrapText="1" shrinkToFit="1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23</xdr:row>
          <xdr:rowOff>184150</xdr:rowOff>
        </xdr:from>
        <xdr:to>
          <xdr:col>4</xdr:col>
          <xdr:colOff>107950</xdr:colOff>
          <xdr:row>25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29"/>
  <sheetViews>
    <sheetView tabSelected="1" zoomScaleNormal="100" workbookViewId="0">
      <selection activeCell="E11" sqref="E11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9" max="9" width="2.81640625" customWidth="1"/>
    <col min="10" max="10" width="3.453125" bestFit="1" customWidth="1"/>
    <col min="11" max="11" width="14" customWidth="1"/>
  </cols>
  <sheetData>
    <row r="1" spans="1:15" s="15" customFormat="1" ht="29.5" customHeight="1" x14ac:dyDescent="0.2">
      <c r="A1" s="33"/>
      <c r="B1" s="34"/>
      <c r="C1" s="98" t="s">
        <v>60</v>
      </c>
      <c r="D1" s="99"/>
      <c r="E1" s="99"/>
      <c r="F1" s="99"/>
      <c r="G1" s="99"/>
      <c r="H1" s="99"/>
      <c r="I1" s="99"/>
      <c r="J1" s="100"/>
      <c r="K1" s="101" t="s">
        <v>53</v>
      </c>
      <c r="L1" s="101"/>
      <c r="M1" s="101"/>
      <c r="N1" s="34"/>
      <c r="O1"/>
    </row>
    <row r="2" spans="1:15" x14ac:dyDescent="0.2">
      <c r="C2" t="s">
        <v>102</v>
      </c>
    </row>
    <row r="3" spans="1:15" s="15" customFormat="1" ht="11" customHeight="1" x14ac:dyDescent="0.2">
      <c r="A3" s="34"/>
      <c r="B3" s="34"/>
      <c r="C3" s="35"/>
      <c r="D3" s="35"/>
      <c r="E3" s="35"/>
      <c r="F3" s="35"/>
      <c r="G3" s="35"/>
      <c r="H3" s="35"/>
      <c r="I3" s="35"/>
      <c r="J3" s="35"/>
      <c r="K3" s="36"/>
      <c r="L3" s="36"/>
      <c r="M3" s="36"/>
      <c r="N3" s="34"/>
      <c r="O3"/>
    </row>
    <row r="4" spans="1:15" s="15" customFormat="1" ht="45" customHeight="1" x14ac:dyDescent="0.2">
      <c r="A4" s="34"/>
      <c r="B4" s="96" t="s">
        <v>112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36"/>
      <c r="N4" s="34"/>
      <c r="O4"/>
    </row>
    <row r="7" spans="1:15" ht="20" customHeight="1" x14ac:dyDescent="0.2">
      <c r="B7" s="41" t="s">
        <v>70</v>
      </c>
      <c r="C7" s="34"/>
      <c r="D7" s="34"/>
      <c r="K7" s="34" t="s">
        <v>71</v>
      </c>
    </row>
    <row r="8" spans="1:15" ht="6" customHeight="1" x14ac:dyDescent="0.2">
      <c r="B8" s="41"/>
      <c r="C8" s="34"/>
      <c r="D8" s="34"/>
      <c r="K8" s="34"/>
    </row>
    <row r="9" spans="1:15" ht="20" customHeight="1" x14ac:dyDescent="0.2">
      <c r="B9" s="41" t="s">
        <v>72</v>
      </c>
      <c r="C9" s="34"/>
      <c r="D9" s="41" t="s">
        <v>73</v>
      </c>
      <c r="E9" s="2"/>
      <c r="F9" s="42" t="s">
        <v>74</v>
      </c>
      <c r="G9" s="42" t="s">
        <v>90</v>
      </c>
      <c r="H9" s="51">
        <v>8000</v>
      </c>
      <c r="I9" s="42" t="s">
        <v>91</v>
      </c>
      <c r="J9" s="42" t="s">
        <v>92</v>
      </c>
      <c r="K9" s="43">
        <f>E9*H9</f>
        <v>0</v>
      </c>
      <c r="L9" s="44"/>
    </row>
    <row r="10" spans="1:15" ht="20" customHeight="1" x14ac:dyDescent="0.2">
      <c r="B10" s="41"/>
      <c r="C10" s="34"/>
      <c r="D10" s="41" t="s">
        <v>75</v>
      </c>
      <c r="E10" s="2"/>
      <c r="F10" s="42" t="s">
        <v>74</v>
      </c>
      <c r="G10" s="42" t="s">
        <v>90</v>
      </c>
      <c r="H10" s="51">
        <v>8000</v>
      </c>
      <c r="I10" s="42" t="s">
        <v>91</v>
      </c>
      <c r="J10" s="42" t="s">
        <v>92</v>
      </c>
      <c r="K10" s="43">
        <f t="shared" ref="K10:K13" si="0">E10*H10</f>
        <v>0</v>
      </c>
      <c r="L10" s="44"/>
    </row>
    <row r="11" spans="1:15" ht="20" customHeight="1" x14ac:dyDescent="0.2">
      <c r="B11" s="41" t="s">
        <v>76</v>
      </c>
      <c r="C11" s="34"/>
      <c r="D11" s="41" t="s">
        <v>77</v>
      </c>
      <c r="E11" s="2"/>
      <c r="F11" s="42" t="s">
        <v>74</v>
      </c>
      <c r="G11" s="42" t="s">
        <v>90</v>
      </c>
      <c r="H11" s="51">
        <v>8000</v>
      </c>
      <c r="I11" s="42" t="s">
        <v>91</v>
      </c>
      <c r="J11" s="42" t="s">
        <v>92</v>
      </c>
      <c r="K11" s="43">
        <f t="shared" si="0"/>
        <v>0</v>
      </c>
      <c r="L11" s="44"/>
    </row>
    <row r="12" spans="1:15" ht="20" customHeight="1" x14ac:dyDescent="0.2">
      <c r="B12" s="41" t="s">
        <v>78</v>
      </c>
      <c r="C12" s="34"/>
      <c r="D12" s="41" t="s">
        <v>79</v>
      </c>
      <c r="E12" s="2"/>
      <c r="F12" s="42" t="s">
        <v>80</v>
      </c>
      <c r="G12" s="42" t="s">
        <v>90</v>
      </c>
      <c r="H12" s="51">
        <v>4000</v>
      </c>
      <c r="I12" s="42" t="s">
        <v>91</v>
      </c>
      <c r="J12" s="42" t="s">
        <v>92</v>
      </c>
      <c r="K12" s="43">
        <f t="shared" si="0"/>
        <v>0</v>
      </c>
      <c r="L12" s="44"/>
    </row>
    <row r="13" spans="1:15" ht="20" customHeight="1" x14ac:dyDescent="0.2">
      <c r="B13" s="41"/>
      <c r="C13" s="34"/>
      <c r="D13" s="41" t="s">
        <v>81</v>
      </c>
      <c r="E13" s="2"/>
      <c r="F13" s="42" t="s">
        <v>82</v>
      </c>
      <c r="G13" s="42" t="s">
        <v>90</v>
      </c>
      <c r="H13" s="51">
        <v>4000</v>
      </c>
      <c r="I13" s="42" t="s">
        <v>91</v>
      </c>
      <c r="J13" s="42" t="s">
        <v>92</v>
      </c>
      <c r="K13" s="43">
        <f t="shared" si="0"/>
        <v>0</v>
      </c>
      <c r="L13" s="44"/>
    </row>
    <row r="14" spans="1:15" ht="16.5" x14ac:dyDescent="0.2">
      <c r="B14" s="34"/>
      <c r="C14" s="34"/>
      <c r="D14" s="34"/>
      <c r="K14" s="34"/>
    </row>
    <row r="15" spans="1:15" ht="20" customHeight="1" x14ac:dyDescent="0.2">
      <c r="B15" s="34"/>
      <c r="C15" s="34"/>
      <c r="D15" s="34"/>
      <c r="E15" s="42"/>
      <c r="F15" s="102" t="s">
        <v>83</v>
      </c>
      <c r="G15" s="102"/>
      <c r="K15" s="45">
        <f>SUM(K9:K13)</f>
        <v>0</v>
      </c>
      <c r="L15" s="44"/>
    </row>
    <row r="16" spans="1:15" ht="16.5" x14ac:dyDescent="0.2">
      <c r="B16" s="34"/>
      <c r="C16" s="41"/>
      <c r="D16" s="34"/>
    </row>
    <row r="17" spans="2:13" ht="18" customHeight="1" x14ac:dyDescent="0.2">
      <c r="B17" s="106" t="s">
        <v>84</v>
      </c>
      <c r="C17" s="106"/>
      <c r="D17" s="106"/>
      <c r="E17" s="107"/>
      <c r="F17" s="107"/>
      <c r="G17" s="107"/>
      <c r="H17" s="36"/>
      <c r="I17" s="36"/>
      <c r="J17" s="36"/>
      <c r="K17" s="47"/>
    </row>
    <row r="18" spans="2:13" ht="20" customHeight="1" x14ac:dyDescent="0.2">
      <c r="B18" s="106" t="s">
        <v>93</v>
      </c>
      <c r="C18" s="106"/>
      <c r="D18" s="106"/>
      <c r="E18" s="105"/>
      <c r="F18" s="105"/>
      <c r="G18" s="105"/>
      <c r="H18" s="105"/>
      <c r="I18" s="105"/>
      <c r="J18" s="105"/>
    </row>
    <row r="19" spans="2:13" ht="18" customHeight="1" x14ac:dyDescent="0.2">
      <c r="B19" s="41"/>
      <c r="C19" s="34"/>
      <c r="D19" s="34"/>
      <c r="E19" s="48"/>
      <c r="F19" s="48"/>
      <c r="G19" s="48"/>
      <c r="H19" s="48"/>
      <c r="I19" s="48"/>
      <c r="J19" s="48"/>
    </row>
    <row r="20" spans="2:13" ht="18" customHeight="1" x14ac:dyDescent="0.2">
      <c r="B20" s="106" t="s">
        <v>85</v>
      </c>
      <c r="C20" s="106"/>
      <c r="D20" s="106"/>
      <c r="E20" s="105"/>
      <c r="F20" s="105"/>
      <c r="G20" s="105"/>
      <c r="H20" s="105"/>
      <c r="I20" s="105"/>
      <c r="J20" s="105"/>
    </row>
    <row r="21" spans="2:13" ht="18" customHeight="1" x14ac:dyDescent="0.2">
      <c r="B21" s="106" t="s">
        <v>86</v>
      </c>
      <c r="C21" s="106"/>
      <c r="D21" s="106"/>
      <c r="E21" s="105"/>
      <c r="F21" s="105"/>
      <c r="G21" s="105"/>
      <c r="H21" s="105"/>
      <c r="I21" s="105"/>
      <c r="J21" s="105"/>
    </row>
    <row r="22" spans="2:13" ht="18" customHeight="1" x14ac:dyDescent="0.2">
      <c r="B22" s="106" t="s">
        <v>97</v>
      </c>
      <c r="C22" s="106"/>
      <c r="D22" s="106"/>
      <c r="E22" s="105"/>
      <c r="F22" s="105"/>
      <c r="G22" s="105"/>
      <c r="H22" s="105"/>
      <c r="I22" s="105"/>
      <c r="J22" s="105"/>
    </row>
    <row r="23" spans="2:13" ht="18" customHeight="1" x14ac:dyDescent="0.2">
      <c r="B23" s="46" t="s">
        <v>98</v>
      </c>
      <c r="C23" s="46"/>
      <c r="D23" s="46"/>
      <c r="E23" s="95"/>
      <c r="F23" s="95"/>
      <c r="G23" s="95"/>
      <c r="H23" s="95"/>
      <c r="I23" s="95"/>
      <c r="J23" s="95"/>
    </row>
    <row r="24" spans="2:13" ht="18" customHeight="1" x14ac:dyDescent="0.2">
      <c r="B24" s="41" t="s">
        <v>87</v>
      </c>
      <c r="C24" s="34"/>
      <c r="D24" s="36"/>
      <c r="E24" s="48"/>
      <c r="F24" s="48"/>
      <c r="K24" s="48"/>
      <c r="L24" s="48"/>
    </row>
    <row r="25" spans="2:13" ht="18" customHeight="1" x14ac:dyDescent="0.2">
      <c r="B25" s="41" t="s">
        <v>88</v>
      </c>
      <c r="C25" s="34"/>
      <c r="D25" s="34"/>
      <c r="E25" s="103" t="s">
        <v>89</v>
      </c>
      <c r="F25" s="103"/>
      <c r="G25" s="103"/>
      <c r="H25" s="103"/>
      <c r="I25" s="103"/>
      <c r="J25" s="103"/>
      <c r="K25" s="103"/>
      <c r="L25" s="49"/>
      <c r="M25" s="49"/>
    </row>
    <row r="26" spans="2:13" ht="27" customHeight="1" x14ac:dyDescent="0.2">
      <c r="D26" s="104"/>
      <c r="E26" s="104"/>
      <c r="F26" s="104"/>
      <c r="G26" s="104"/>
      <c r="H26" s="104"/>
      <c r="I26" s="104"/>
      <c r="J26" s="104"/>
      <c r="K26" s="104"/>
    </row>
    <row r="28" spans="2:13" x14ac:dyDescent="0.2">
      <c r="B28" s="89" t="s">
        <v>99</v>
      </c>
      <c r="C28" s="90"/>
      <c r="D28" s="90"/>
      <c r="E28" s="90"/>
      <c r="F28" s="90"/>
      <c r="G28" s="90"/>
      <c r="H28" s="90"/>
      <c r="I28" s="90"/>
      <c r="J28" s="90"/>
      <c r="K28" s="90"/>
      <c r="L28" s="91"/>
    </row>
    <row r="29" spans="2:13" x14ac:dyDescent="0.2">
      <c r="B29" s="92"/>
      <c r="C29" s="93"/>
      <c r="D29" s="93"/>
      <c r="E29" s="93"/>
      <c r="F29" s="93"/>
      <c r="G29" s="93"/>
      <c r="H29" s="93"/>
      <c r="I29" s="93"/>
      <c r="J29" s="93"/>
      <c r="K29" s="93"/>
      <c r="L29" s="94"/>
    </row>
  </sheetData>
  <sheetProtection algorithmName="SHA-512" hashValue="d0NK40wPC2gPzLlHYPJZfqwaUOlGqhaTMn3LCTrzmuHXSjL4NxrjdkkDGM1WA9/00xLIhvepYOtFXRoAKdEAlw==" saltValue="5A26FNcokCSZcJRXeU12VA==" spinCount="100000" sheet="1" selectLockedCells="1"/>
  <mergeCells count="18">
    <mergeCell ref="B22:D22"/>
    <mergeCell ref="E17:G17"/>
    <mergeCell ref="B28:L29"/>
    <mergeCell ref="E23:J23"/>
    <mergeCell ref="B4:L4"/>
    <mergeCell ref="C1:J1"/>
    <mergeCell ref="K1:M1"/>
    <mergeCell ref="F15:G15"/>
    <mergeCell ref="E25:K25"/>
    <mergeCell ref="D26:K26"/>
    <mergeCell ref="E18:J18"/>
    <mergeCell ref="E20:J20"/>
    <mergeCell ref="E21:J21"/>
    <mergeCell ref="E22:J22"/>
    <mergeCell ref="B17:D17"/>
    <mergeCell ref="B18:D18"/>
    <mergeCell ref="B20:D20"/>
    <mergeCell ref="B21:D2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23</xdr:row>
                    <xdr:rowOff>184150</xdr:rowOff>
                  </from>
                  <to>
                    <xdr:col>4</xdr:col>
                    <xdr:colOff>107950</xdr:colOff>
                    <xdr:row>25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9"/>
  <sheetViews>
    <sheetView zoomScaleNormal="100" zoomScaleSheetLayoutView="100" workbookViewId="0">
      <selection activeCell="V12" sqref="V12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.2695312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47"/>
      <c r="C1" s="147"/>
      <c r="D1" s="147"/>
      <c r="E1" s="147"/>
      <c r="F1" s="147"/>
      <c r="G1" s="147"/>
      <c r="H1" s="147"/>
      <c r="I1" s="147"/>
      <c r="J1" s="148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60" t="str">
        <f>参加費!C1</f>
        <v>近畿総合バドミントン選手権大会（シニアの部）</v>
      </c>
      <c r="E2" s="160"/>
      <c r="F2" s="160"/>
      <c r="G2" s="160"/>
      <c r="H2" s="160"/>
      <c r="I2" s="160"/>
      <c r="J2" s="160"/>
      <c r="K2" s="160"/>
      <c r="L2" s="101" t="s">
        <v>53</v>
      </c>
      <c r="M2" s="101"/>
      <c r="N2" s="101"/>
      <c r="O2" s="101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49" t="s">
        <v>28</v>
      </c>
      <c r="D4" s="150"/>
      <c r="E4" s="151"/>
      <c r="F4" s="15"/>
      <c r="G4" s="5"/>
      <c r="H4" s="31" t="s">
        <v>26</v>
      </c>
      <c r="I4" s="6"/>
      <c r="J4" s="15"/>
      <c r="K4" s="168" t="s">
        <v>63</v>
      </c>
      <c r="L4" s="169"/>
      <c r="M4" s="165" t="str">
        <f>参加費!E20&amp;""</f>
        <v/>
      </c>
      <c r="N4" s="166"/>
      <c r="O4" s="167"/>
      <c r="P4" s="54"/>
      <c r="Q4" s="55"/>
      <c r="Y4" s="7"/>
    </row>
    <row r="5" spans="1:25" ht="12.5" customHeight="1" x14ac:dyDescent="0.2">
      <c r="A5" s="14"/>
      <c r="B5" s="108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5"/>
      <c r="Q5" s="55"/>
      <c r="Y5" s="7"/>
    </row>
    <row r="6" spans="1:25" ht="16.5" customHeight="1" x14ac:dyDescent="0.2">
      <c r="A6" s="22"/>
      <c r="B6" s="109"/>
      <c r="C6" s="15"/>
      <c r="D6" s="15"/>
      <c r="E6" s="15"/>
      <c r="F6" s="15"/>
      <c r="G6" s="152"/>
      <c r="H6" s="152"/>
      <c r="I6" s="152"/>
      <c r="J6" s="15"/>
      <c r="K6" s="15"/>
      <c r="L6" s="15"/>
      <c r="M6" s="15"/>
      <c r="N6" s="110" t="s">
        <v>111</v>
      </c>
      <c r="O6" s="110"/>
      <c r="P6" s="110"/>
      <c r="Q6" s="15"/>
    </row>
    <row r="7" spans="1:25" s="9" customFormat="1" ht="25.5" customHeight="1" x14ac:dyDescent="0.2">
      <c r="A7" s="30" t="s">
        <v>95</v>
      </c>
      <c r="B7" s="28" t="s">
        <v>0</v>
      </c>
      <c r="C7" s="40" t="s">
        <v>94</v>
      </c>
      <c r="D7" s="163" t="s">
        <v>1</v>
      </c>
      <c r="E7" s="164"/>
      <c r="F7" s="28" t="s">
        <v>4</v>
      </c>
      <c r="G7" s="153" t="s">
        <v>25</v>
      </c>
      <c r="H7" s="155"/>
      <c r="I7" s="78" t="s">
        <v>2</v>
      </c>
      <c r="J7" s="153" t="s">
        <v>62</v>
      </c>
      <c r="K7" s="154"/>
      <c r="L7" s="154"/>
      <c r="M7" s="155"/>
      <c r="N7" s="161" t="s">
        <v>100</v>
      </c>
      <c r="O7" s="162"/>
      <c r="P7" s="79" t="s">
        <v>27</v>
      </c>
      <c r="Q7" s="52" t="s">
        <v>109</v>
      </c>
      <c r="R7" s="29" t="s">
        <v>108</v>
      </c>
    </row>
    <row r="8" spans="1:25" ht="25.5" customHeight="1" x14ac:dyDescent="0.2">
      <c r="A8" s="141">
        <v>1</v>
      </c>
      <c r="B8" s="128"/>
      <c r="C8" s="145"/>
      <c r="D8" s="120"/>
      <c r="E8" s="121"/>
      <c r="F8" s="10" t="str">
        <f t="shared" ref="F8:F37" si="0">PHONETIC(D8)</f>
        <v/>
      </c>
      <c r="G8" s="118"/>
      <c r="H8" s="119"/>
      <c r="I8" s="37" t="str">
        <f>IF(G8&lt;&gt;"",DATEDIF(G8,DATEVALUE("2025/4/1"),"Y"),"")</f>
        <v/>
      </c>
      <c r="J8" s="125"/>
      <c r="K8" s="126"/>
      <c r="L8" s="126"/>
      <c r="M8" s="127"/>
      <c r="N8" s="134"/>
      <c r="O8" s="135"/>
      <c r="P8" s="80"/>
      <c r="Q8" s="75"/>
      <c r="R8" s="111"/>
      <c r="S8" s="8"/>
      <c r="X8" s="1"/>
    </row>
    <row r="9" spans="1:25" ht="25.5" customHeight="1" x14ac:dyDescent="0.2">
      <c r="A9" s="142"/>
      <c r="B9" s="129"/>
      <c r="C9" s="146"/>
      <c r="D9" s="114"/>
      <c r="E9" s="115"/>
      <c r="F9" s="11" t="str">
        <f t="shared" si="0"/>
        <v/>
      </c>
      <c r="G9" s="116"/>
      <c r="H9" s="117"/>
      <c r="I9" s="38" t="str">
        <f t="shared" ref="I9:I37" si="1">IF(G9&lt;&gt;"",DATEDIF(G9,DATEVALUE("2025/4/1"),"Y"),"")</f>
        <v/>
      </c>
      <c r="J9" s="136" t="str">
        <f t="shared" ref="J9:J13" si="2">IF(D9&lt;&gt;"",$M$4,"")</f>
        <v/>
      </c>
      <c r="K9" s="137"/>
      <c r="L9" s="137"/>
      <c r="M9" s="138"/>
      <c r="N9" s="139"/>
      <c r="O9" s="140"/>
      <c r="P9" s="81"/>
      <c r="Q9" s="76"/>
      <c r="R9" s="113"/>
      <c r="S9" s="8"/>
      <c r="X9" s="1"/>
    </row>
    <row r="10" spans="1:25" ht="25.5" customHeight="1" x14ac:dyDescent="0.2">
      <c r="A10" s="141">
        <v>2</v>
      </c>
      <c r="B10" s="128"/>
      <c r="C10" s="144"/>
      <c r="D10" s="120"/>
      <c r="E10" s="121"/>
      <c r="F10" s="10" t="str">
        <f t="shared" si="0"/>
        <v/>
      </c>
      <c r="G10" s="118"/>
      <c r="H10" s="119"/>
      <c r="I10" s="37" t="str">
        <f t="shared" si="1"/>
        <v/>
      </c>
      <c r="J10" s="125" t="str">
        <f t="shared" si="2"/>
        <v/>
      </c>
      <c r="K10" s="126"/>
      <c r="L10" s="126"/>
      <c r="M10" s="127"/>
      <c r="N10" s="134"/>
      <c r="O10" s="135"/>
      <c r="P10" s="82"/>
      <c r="Q10" s="60"/>
      <c r="R10" s="111"/>
      <c r="S10" s="8"/>
    </row>
    <row r="11" spans="1:25" ht="25.5" customHeight="1" x14ac:dyDescent="0.2">
      <c r="A11" s="142"/>
      <c r="B11" s="129"/>
      <c r="C11" s="144"/>
      <c r="D11" s="114"/>
      <c r="E11" s="115"/>
      <c r="F11" s="11" t="str">
        <f t="shared" si="0"/>
        <v/>
      </c>
      <c r="G11" s="116"/>
      <c r="H11" s="117"/>
      <c r="I11" s="38" t="str">
        <f t="shared" si="1"/>
        <v/>
      </c>
      <c r="J11" s="136" t="str">
        <f t="shared" si="2"/>
        <v/>
      </c>
      <c r="K11" s="137"/>
      <c r="L11" s="137"/>
      <c r="M11" s="138"/>
      <c r="N11" s="139"/>
      <c r="O11" s="140"/>
      <c r="P11" s="83"/>
      <c r="Q11" s="57"/>
      <c r="R11" s="112"/>
      <c r="S11" s="8"/>
    </row>
    <row r="12" spans="1:25" ht="25.5" customHeight="1" x14ac:dyDescent="0.2">
      <c r="A12" s="141">
        <v>3</v>
      </c>
      <c r="B12" s="128"/>
      <c r="C12" s="145"/>
      <c r="D12" s="120"/>
      <c r="E12" s="121"/>
      <c r="F12" s="10" t="str">
        <f t="shared" si="0"/>
        <v/>
      </c>
      <c r="G12" s="118"/>
      <c r="H12" s="119"/>
      <c r="I12" s="37" t="str">
        <f t="shared" si="1"/>
        <v/>
      </c>
      <c r="J12" s="125" t="str">
        <f t="shared" si="2"/>
        <v/>
      </c>
      <c r="K12" s="126"/>
      <c r="L12" s="126"/>
      <c r="M12" s="127"/>
      <c r="N12" s="134"/>
      <c r="O12" s="135"/>
      <c r="P12" s="82"/>
      <c r="Q12" s="61"/>
      <c r="R12" s="113"/>
      <c r="S12" s="8"/>
    </row>
    <row r="13" spans="1:25" ht="25.5" customHeight="1" x14ac:dyDescent="0.2">
      <c r="A13" s="142"/>
      <c r="B13" s="129"/>
      <c r="C13" s="146"/>
      <c r="D13" s="114"/>
      <c r="E13" s="115"/>
      <c r="F13" s="11" t="str">
        <f t="shared" si="0"/>
        <v/>
      </c>
      <c r="G13" s="116"/>
      <c r="H13" s="117"/>
      <c r="I13" s="38" t="str">
        <f t="shared" si="1"/>
        <v/>
      </c>
      <c r="J13" s="136" t="str">
        <f t="shared" si="2"/>
        <v/>
      </c>
      <c r="K13" s="137"/>
      <c r="L13" s="137"/>
      <c r="M13" s="138"/>
      <c r="N13" s="139"/>
      <c r="O13" s="140"/>
      <c r="P13" s="83"/>
      <c r="Q13" s="61"/>
      <c r="R13" s="113"/>
      <c r="S13" s="8"/>
    </row>
    <row r="14" spans="1:25" ht="25.5" customHeight="1" x14ac:dyDescent="0.2">
      <c r="A14" s="141">
        <v>4</v>
      </c>
      <c r="B14" s="128"/>
      <c r="C14" s="144"/>
      <c r="D14" s="120"/>
      <c r="E14" s="121"/>
      <c r="F14" s="10" t="str">
        <f t="shared" si="0"/>
        <v/>
      </c>
      <c r="G14" s="118"/>
      <c r="H14" s="119"/>
      <c r="I14" s="37" t="str">
        <f t="shared" si="1"/>
        <v/>
      </c>
      <c r="J14" s="125" t="str">
        <f t="shared" ref="J14:J21" si="3">IF(D14&lt;&gt;"",$M$4,"")</f>
        <v/>
      </c>
      <c r="K14" s="126"/>
      <c r="L14" s="126"/>
      <c r="M14" s="127"/>
      <c r="N14" s="134"/>
      <c r="O14" s="135"/>
      <c r="P14" s="82"/>
      <c r="Q14" s="60"/>
      <c r="R14" s="111"/>
      <c r="S14" s="8"/>
    </row>
    <row r="15" spans="1:25" ht="25.5" customHeight="1" x14ac:dyDescent="0.2">
      <c r="A15" s="142"/>
      <c r="B15" s="129"/>
      <c r="C15" s="144"/>
      <c r="D15" s="114"/>
      <c r="E15" s="115"/>
      <c r="F15" s="11" t="str">
        <f t="shared" si="0"/>
        <v/>
      </c>
      <c r="G15" s="116"/>
      <c r="H15" s="117"/>
      <c r="I15" s="38" t="str">
        <f t="shared" si="1"/>
        <v/>
      </c>
      <c r="J15" s="136" t="str">
        <f t="shared" si="3"/>
        <v/>
      </c>
      <c r="K15" s="137"/>
      <c r="L15" s="137"/>
      <c r="M15" s="138"/>
      <c r="N15" s="139"/>
      <c r="O15" s="140"/>
      <c r="P15" s="84"/>
      <c r="Q15" s="62"/>
      <c r="R15" s="112"/>
      <c r="S15" s="8"/>
    </row>
    <row r="16" spans="1:25" ht="25.5" customHeight="1" x14ac:dyDescent="0.2">
      <c r="A16" s="141">
        <v>5</v>
      </c>
      <c r="B16" s="128"/>
      <c r="C16" s="145"/>
      <c r="D16" s="120"/>
      <c r="E16" s="121"/>
      <c r="F16" s="10" t="str">
        <f t="shared" si="0"/>
        <v/>
      </c>
      <c r="G16" s="118"/>
      <c r="H16" s="119"/>
      <c r="I16" s="37" t="str">
        <f t="shared" si="1"/>
        <v/>
      </c>
      <c r="J16" s="125" t="str">
        <f t="shared" si="3"/>
        <v/>
      </c>
      <c r="K16" s="126"/>
      <c r="L16" s="126"/>
      <c r="M16" s="127"/>
      <c r="N16" s="134"/>
      <c r="O16" s="135"/>
      <c r="P16" s="82"/>
      <c r="Q16" s="61"/>
      <c r="R16" s="113"/>
      <c r="S16" s="8"/>
    </row>
    <row r="17" spans="1:19" ht="25.5" customHeight="1" x14ac:dyDescent="0.2">
      <c r="A17" s="142"/>
      <c r="B17" s="129"/>
      <c r="C17" s="146"/>
      <c r="D17" s="114"/>
      <c r="E17" s="115"/>
      <c r="F17" s="11" t="str">
        <f t="shared" si="0"/>
        <v/>
      </c>
      <c r="G17" s="116"/>
      <c r="H17" s="117"/>
      <c r="I17" s="38" t="str">
        <f t="shared" si="1"/>
        <v/>
      </c>
      <c r="J17" s="136" t="str">
        <f t="shared" si="3"/>
        <v/>
      </c>
      <c r="K17" s="137"/>
      <c r="L17" s="137"/>
      <c r="M17" s="138"/>
      <c r="N17" s="139"/>
      <c r="O17" s="140"/>
      <c r="P17" s="83"/>
      <c r="Q17" s="61"/>
      <c r="R17" s="113"/>
      <c r="S17" s="8"/>
    </row>
    <row r="18" spans="1:19" ht="25.5" customHeight="1" x14ac:dyDescent="0.2">
      <c r="A18" s="141">
        <v>6</v>
      </c>
      <c r="B18" s="128"/>
      <c r="C18" s="144"/>
      <c r="D18" s="120"/>
      <c r="E18" s="121"/>
      <c r="F18" s="10" t="str">
        <f t="shared" si="0"/>
        <v/>
      </c>
      <c r="G18" s="118"/>
      <c r="H18" s="119"/>
      <c r="I18" s="37" t="str">
        <f t="shared" si="1"/>
        <v/>
      </c>
      <c r="J18" s="125" t="str">
        <f t="shared" si="3"/>
        <v/>
      </c>
      <c r="K18" s="126"/>
      <c r="L18" s="126"/>
      <c r="M18" s="127"/>
      <c r="N18" s="134"/>
      <c r="O18" s="135"/>
      <c r="P18" s="82"/>
      <c r="Q18" s="60"/>
      <c r="R18" s="111"/>
      <c r="S18" s="8"/>
    </row>
    <row r="19" spans="1:19" ht="25.5" customHeight="1" x14ac:dyDescent="0.2">
      <c r="A19" s="142"/>
      <c r="B19" s="129"/>
      <c r="C19" s="144"/>
      <c r="D19" s="114"/>
      <c r="E19" s="115"/>
      <c r="F19" s="11" t="str">
        <f t="shared" si="0"/>
        <v/>
      </c>
      <c r="G19" s="116"/>
      <c r="H19" s="117"/>
      <c r="I19" s="38" t="str">
        <f t="shared" si="1"/>
        <v/>
      </c>
      <c r="J19" s="136" t="str">
        <f t="shared" si="3"/>
        <v/>
      </c>
      <c r="K19" s="137"/>
      <c r="L19" s="137"/>
      <c r="M19" s="138"/>
      <c r="N19" s="139"/>
      <c r="O19" s="140"/>
      <c r="P19" s="83"/>
      <c r="Q19" s="57"/>
      <c r="R19" s="112"/>
      <c r="S19" s="8"/>
    </row>
    <row r="20" spans="1:19" ht="25.5" customHeight="1" x14ac:dyDescent="0.2">
      <c r="A20" s="141">
        <v>7</v>
      </c>
      <c r="B20" s="128"/>
      <c r="C20" s="145"/>
      <c r="D20" s="120"/>
      <c r="E20" s="121"/>
      <c r="F20" s="10" t="str">
        <f t="shared" si="0"/>
        <v/>
      </c>
      <c r="G20" s="118"/>
      <c r="H20" s="119"/>
      <c r="I20" s="37" t="str">
        <f t="shared" si="1"/>
        <v/>
      </c>
      <c r="J20" s="125" t="str">
        <f t="shared" si="3"/>
        <v/>
      </c>
      <c r="K20" s="126"/>
      <c r="L20" s="126"/>
      <c r="M20" s="127"/>
      <c r="N20" s="134"/>
      <c r="O20" s="135"/>
      <c r="P20" s="82"/>
      <c r="Q20" s="61"/>
      <c r="R20" s="113"/>
      <c r="S20" s="8"/>
    </row>
    <row r="21" spans="1:19" ht="25.5" customHeight="1" x14ac:dyDescent="0.2">
      <c r="A21" s="142"/>
      <c r="B21" s="129"/>
      <c r="C21" s="146"/>
      <c r="D21" s="114"/>
      <c r="E21" s="115"/>
      <c r="F21" s="11" t="str">
        <f t="shared" si="0"/>
        <v/>
      </c>
      <c r="G21" s="116"/>
      <c r="H21" s="117"/>
      <c r="I21" s="38" t="str">
        <f t="shared" si="1"/>
        <v/>
      </c>
      <c r="J21" s="136" t="str">
        <f t="shared" si="3"/>
        <v/>
      </c>
      <c r="K21" s="137"/>
      <c r="L21" s="137"/>
      <c r="M21" s="138"/>
      <c r="N21" s="139"/>
      <c r="O21" s="140"/>
      <c r="P21" s="84"/>
      <c r="Q21" s="61"/>
      <c r="R21" s="113"/>
      <c r="S21" s="8"/>
    </row>
    <row r="22" spans="1:19" ht="25.5" customHeight="1" x14ac:dyDescent="0.2">
      <c r="A22" s="141">
        <v>8</v>
      </c>
      <c r="B22" s="128"/>
      <c r="C22" s="144"/>
      <c r="D22" s="120"/>
      <c r="E22" s="121"/>
      <c r="F22" s="10" t="str">
        <f t="shared" si="0"/>
        <v/>
      </c>
      <c r="G22" s="118"/>
      <c r="H22" s="119"/>
      <c r="I22" s="37" t="str">
        <f t="shared" si="1"/>
        <v/>
      </c>
      <c r="J22" s="125" t="str">
        <f t="shared" ref="J22:J37" si="4">IF(D22&lt;&gt;"",$M$4,"")</f>
        <v/>
      </c>
      <c r="K22" s="126"/>
      <c r="L22" s="126"/>
      <c r="M22" s="127"/>
      <c r="N22" s="134"/>
      <c r="O22" s="135"/>
      <c r="P22" s="82"/>
      <c r="Q22" s="60"/>
      <c r="R22" s="111"/>
      <c r="S22" s="8"/>
    </row>
    <row r="23" spans="1:19" ht="25.5" customHeight="1" x14ac:dyDescent="0.2">
      <c r="A23" s="142"/>
      <c r="B23" s="129"/>
      <c r="C23" s="144"/>
      <c r="D23" s="114"/>
      <c r="E23" s="115"/>
      <c r="F23" s="11" t="str">
        <f t="shared" si="0"/>
        <v/>
      </c>
      <c r="G23" s="116"/>
      <c r="H23" s="117"/>
      <c r="I23" s="38" t="str">
        <f t="shared" si="1"/>
        <v/>
      </c>
      <c r="J23" s="136" t="str">
        <f t="shared" si="4"/>
        <v/>
      </c>
      <c r="K23" s="137"/>
      <c r="L23" s="137"/>
      <c r="M23" s="138"/>
      <c r="N23" s="139"/>
      <c r="O23" s="140"/>
      <c r="P23" s="84"/>
      <c r="Q23" s="57"/>
      <c r="R23" s="112"/>
      <c r="S23" s="8"/>
    </row>
    <row r="24" spans="1:19" ht="25.5" customHeight="1" x14ac:dyDescent="0.2">
      <c r="A24" s="141">
        <v>9</v>
      </c>
      <c r="B24" s="128"/>
      <c r="C24" s="144"/>
      <c r="D24" s="120"/>
      <c r="E24" s="121"/>
      <c r="F24" s="10" t="str">
        <f t="shared" si="0"/>
        <v/>
      </c>
      <c r="G24" s="118"/>
      <c r="H24" s="119"/>
      <c r="I24" s="37" t="str">
        <f t="shared" si="1"/>
        <v/>
      </c>
      <c r="J24" s="125" t="str">
        <f t="shared" si="4"/>
        <v/>
      </c>
      <c r="K24" s="126"/>
      <c r="L24" s="126"/>
      <c r="M24" s="127"/>
      <c r="N24" s="134"/>
      <c r="O24" s="135"/>
      <c r="P24" s="85"/>
      <c r="Q24" s="61"/>
      <c r="R24" s="113"/>
      <c r="S24" s="8"/>
    </row>
    <row r="25" spans="1:19" ht="25.5" customHeight="1" x14ac:dyDescent="0.2">
      <c r="A25" s="142"/>
      <c r="B25" s="129"/>
      <c r="C25" s="144"/>
      <c r="D25" s="114"/>
      <c r="E25" s="115"/>
      <c r="F25" s="11" t="str">
        <f t="shared" si="0"/>
        <v/>
      </c>
      <c r="G25" s="116"/>
      <c r="H25" s="117"/>
      <c r="I25" s="38" t="str">
        <f t="shared" si="1"/>
        <v/>
      </c>
      <c r="J25" s="136" t="str">
        <f t="shared" si="4"/>
        <v/>
      </c>
      <c r="K25" s="137"/>
      <c r="L25" s="137"/>
      <c r="M25" s="138"/>
      <c r="N25" s="139"/>
      <c r="O25" s="140"/>
      <c r="P25" s="83"/>
      <c r="Q25" s="61"/>
      <c r="R25" s="113"/>
      <c r="S25" s="8"/>
    </row>
    <row r="26" spans="1:19" ht="25.5" customHeight="1" x14ac:dyDescent="0.2">
      <c r="A26" s="141">
        <v>10</v>
      </c>
      <c r="B26" s="128"/>
      <c r="C26" s="144"/>
      <c r="D26" s="120"/>
      <c r="E26" s="121"/>
      <c r="F26" s="10" t="str">
        <f t="shared" si="0"/>
        <v/>
      </c>
      <c r="G26" s="118"/>
      <c r="H26" s="119"/>
      <c r="I26" s="37" t="str">
        <f t="shared" si="1"/>
        <v/>
      </c>
      <c r="J26" s="125" t="str">
        <f t="shared" si="4"/>
        <v/>
      </c>
      <c r="K26" s="126"/>
      <c r="L26" s="126"/>
      <c r="M26" s="127"/>
      <c r="N26" s="134"/>
      <c r="O26" s="135"/>
      <c r="P26" s="82"/>
      <c r="Q26" s="60"/>
      <c r="R26" s="111"/>
      <c r="S26" s="8"/>
    </row>
    <row r="27" spans="1:19" ht="25.5" customHeight="1" x14ac:dyDescent="0.2">
      <c r="A27" s="143"/>
      <c r="B27" s="129"/>
      <c r="C27" s="144"/>
      <c r="D27" s="156"/>
      <c r="E27" s="157"/>
      <c r="F27" s="12" t="str">
        <f t="shared" si="0"/>
        <v/>
      </c>
      <c r="G27" s="158"/>
      <c r="H27" s="159"/>
      <c r="I27" s="39" t="str">
        <f t="shared" si="1"/>
        <v/>
      </c>
      <c r="J27" s="136" t="str">
        <f t="shared" si="4"/>
        <v/>
      </c>
      <c r="K27" s="137"/>
      <c r="L27" s="137"/>
      <c r="M27" s="138"/>
      <c r="N27" s="139"/>
      <c r="O27" s="140"/>
      <c r="P27" s="84"/>
      <c r="Q27" s="62"/>
      <c r="R27" s="112"/>
      <c r="S27" s="8"/>
    </row>
    <row r="28" spans="1:19" ht="25.5" customHeight="1" x14ac:dyDescent="0.2">
      <c r="A28" s="141">
        <v>11</v>
      </c>
      <c r="B28" s="128"/>
      <c r="C28" s="130"/>
      <c r="D28" s="120"/>
      <c r="E28" s="121"/>
      <c r="F28" s="10" t="str">
        <f t="shared" si="0"/>
        <v/>
      </c>
      <c r="G28" s="118"/>
      <c r="H28" s="119"/>
      <c r="I28" s="37" t="str">
        <f t="shared" si="1"/>
        <v/>
      </c>
      <c r="J28" s="125" t="str">
        <f t="shared" si="4"/>
        <v/>
      </c>
      <c r="K28" s="126"/>
      <c r="L28" s="126"/>
      <c r="M28" s="127"/>
      <c r="N28" s="134"/>
      <c r="O28" s="135"/>
      <c r="P28" s="82"/>
      <c r="Q28" s="61"/>
      <c r="R28" s="113"/>
    </row>
    <row r="29" spans="1:19" ht="25.5" customHeight="1" x14ac:dyDescent="0.2">
      <c r="A29" s="142"/>
      <c r="B29" s="129"/>
      <c r="C29" s="131"/>
      <c r="D29" s="114"/>
      <c r="E29" s="115"/>
      <c r="F29" s="13" t="str">
        <f t="shared" si="0"/>
        <v/>
      </c>
      <c r="G29" s="116"/>
      <c r="H29" s="117"/>
      <c r="I29" s="38" t="str">
        <f t="shared" si="1"/>
        <v/>
      </c>
      <c r="J29" s="122" t="str">
        <f t="shared" si="4"/>
        <v/>
      </c>
      <c r="K29" s="123"/>
      <c r="L29" s="123"/>
      <c r="M29" s="124"/>
      <c r="N29" s="132"/>
      <c r="O29" s="133"/>
      <c r="P29" s="84"/>
      <c r="Q29" s="61"/>
      <c r="R29" s="113"/>
    </row>
    <row r="30" spans="1:19" ht="25.5" customHeight="1" x14ac:dyDescent="0.2">
      <c r="A30" s="141">
        <v>12</v>
      </c>
      <c r="B30" s="128"/>
      <c r="C30" s="130"/>
      <c r="D30" s="120"/>
      <c r="E30" s="121"/>
      <c r="F30" s="10" t="str">
        <f t="shared" si="0"/>
        <v/>
      </c>
      <c r="G30" s="118"/>
      <c r="H30" s="119"/>
      <c r="I30" s="37" t="str">
        <f t="shared" si="1"/>
        <v/>
      </c>
      <c r="J30" s="125" t="str">
        <f t="shared" si="4"/>
        <v/>
      </c>
      <c r="K30" s="126"/>
      <c r="L30" s="126"/>
      <c r="M30" s="127"/>
      <c r="N30" s="134"/>
      <c r="O30" s="135"/>
      <c r="P30" s="82"/>
      <c r="Q30" s="60"/>
      <c r="R30" s="111"/>
    </row>
    <row r="31" spans="1:19" ht="25.5" customHeight="1" x14ac:dyDescent="0.2">
      <c r="A31" s="143"/>
      <c r="B31" s="129"/>
      <c r="C31" s="131"/>
      <c r="D31" s="114"/>
      <c r="E31" s="115"/>
      <c r="F31" s="13" t="str">
        <f t="shared" si="0"/>
        <v/>
      </c>
      <c r="G31" s="116"/>
      <c r="H31" s="117"/>
      <c r="I31" s="38" t="str">
        <f t="shared" si="1"/>
        <v/>
      </c>
      <c r="J31" s="122" t="str">
        <f t="shared" si="4"/>
        <v/>
      </c>
      <c r="K31" s="123"/>
      <c r="L31" s="123"/>
      <c r="M31" s="124"/>
      <c r="N31" s="132"/>
      <c r="O31" s="133"/>
      <c r="P31" s="84"/>
      <c r="Q31" s="62"/>
      <c r="R31" s="112"/>
    </row>
    <row r="32" spans="1:19" ht="25.5" customHeight="1" x14ac:dyDescent="0.2">
      <c r="A32" s="141">
        <v>13</v>
      </c>
      <c r="B32" s="128"/>
      <c r="C32" s="130"/>
      <c r="D32" s="120"/>
      <c r="E32" s="121"/>
      <c r="F32" s="10" t="str">
        <f t="shared" si="0"/>
        <v/>
      </c>
      <c r="G32" s="118"/>
      <c r="H32" s="119"/>
      <c r="I32" s="37" t="str">
        <f t="shared" si="1"/>
        <v/>
      </c>
      <c r="J32" s="125" t="str">
        <f t="shared" si="4"/>
        <v/>
      </c>
      <c r="K32" s="126"/>
      <c r="L32" s="126"/>
      <c r="M32" s="127"/>
      <c r="N32" s="134"/>
      <c r="O32" s="135"/>
      <c r="P32" s="82"/>
      <c r="Q32" s="61"/>
      <c r="R32" s="113"/>
    </row>
    <row r="33" spans="1:18" ht="25.5" customHeight="1" x14ac:dyDescent="0.2">
      <c r="A33" s="142"/>
      <c r="B33" s="129"/>
      <c r="C33" s="131"/>
      <c r="D33" s="114"/>
      <c r="E33" s="115"/>
      <c r="F33" s="13" t="str">
        <f t="shared" si="0"/>
        <v/>
      </c>
      <c r="G33" s="116"/>
      <c r="H33" s="117"/>
      <c r="I33" s="38" t="str">
        <f t="shared" si="1"/>
        <v/>
      </c>
      <c r="J33" s="122" t="str">
        <f t="shared" si="4"/>
        <v/>
      </c>
      <c r="K33" s="123"/>
      <c r="L33" s="123"/>
      <c r="M33" s="124"/>
      <c r="N33" s="132"/>
      <c r="O33" s="133"/>
      <c r="P33" s="84"/>
      <c r="Q33" s="61"/>
      <c r="R33" s="113"/>
    </row>
    <row r="34" spans="1:18" ht="25.5" customHeight="1" x14ac:dyDescent="0.2">
      <c r="A34" s="143">
        <v>14</v>
      </c>
      <c r="B34" s="128"/>
      <c r="C34" s="130"/>
      <c r="D34" s="120"/>
      <c r="E34" s="121"/>
      <c r="F34" s="10" t="str">
        <f t="shared" si="0"/>
        <v/>
      </c>
      <c r="G34" s="118"/>
      <c r="H34" s="119"/>
      <c r="I34" s="37" t="str">
        <f t="shared" si="1"/>
        <v/>
      </c>
      <c r="J34" s="125" t="str">
        <f t="shared" si="4"/>
        <v/>
      </c>
      <c r="K34" s="126"/>
      <c r="L34" s="126"/>
      <c r="M34" s="127"/>
      <c r="N34" s="134"/>
      <c r="O34" s="135"/>
      <c r="P34" s="82"/>
      <c r="Q34" s="60"/>
      <c r="R34" s="111"/>
    </row>
    <row r="35" spans="1:18" ht="25.5" customHeight="1" x14ac:dyDescent="0.2">
      <c r="A35" s="143"/>
      <c r="B35" s="129"/>
      <c r="C35" s="131"/>
      <c r="D35" s="114"/>
      <c r="E35" s="115"/>
      <c r="F35" s="13" t="str">
        <f t="shared" si="0"/>
        <v/>
      </c>
      <c r="G35" s="116"/>
      <c r="H35" s="117"/>
      <c r="I35" s="38" t="str">
        <f t="shared" si="1"/>
        <v/>
      </c>
      <c r="J35" s="122" t="str">
        <f t="shared" si="4"/>
        <v/>
      </c>
      <c r="K35" s="123"/>
      <c r="L35" s="123"/>
      <c r="M35" s="124"/>
      <c r="N35" s="132"/>
      <c r="O35" s="133"/>
      <c r="P35" s="84"/>
      <c r="Q35" s="62"/>
      <c r="R35" s="112"/>
    </row>
    <row r="36" spans="1:18" ht="25.5" customHeight="1" x14ac:dyDescent="0.2">
      <c r="A36" s="141">
        <v>15</v>
      </c>
      <c r="B36" s="128"/>
      <c r="C36" s="130"/>
      <c r="D36" s="120"/>
      <c r="E36" s="121"/>
      <c r="F36" s="10" t="str">
        <f t="shared" si="0"/>
        <v/>
      </c>
      <c r="G36" s="118"/>
      <c r="H36" s="119"/>
      <c r="I36" s="37" t="str">
        <f t="shared" si="1"/>
        <v/>
      </c>
      <c r="J36" s="125" t="str">
        <f t="shared" si="4"/>
        <v/>
      </c>
      <c r="K36" s="126"/>
      <c r="L36" s="126"/>
      <c r="M36" s="127"/>
      <c r="N36" s="134"/>
      <c r="O36" s="135"/>
      <c r="P36" s="82"/>
      <c r="Q36" s="61"/>
      <c r="R36" s="113"/>
    </row>
    <row r="37" spans="1:18" ht="25.5" customHeight="1" x14ac:dyDescent="0.2">
      <c r="A37" s="142"/>
      <c r="B37" s="129"/>
      <c r="C37" s="131"/>
      <c r="D37" s="114"/>
      <c r="E37" s="115"/>
      <c r="F37" s="13" t="str">
        <f t="shared" si="0"/>
        <v/>
      </c>
      <c r="G37" s="116"/>
      <c r="H37" s="117"/>
      <c r="I37" s="38" t="str">
        <f t="shared" si="1"/>
        <v/>
      </c>
      <c r="J37" s="122" t="str">
        <f t="shared" si="4"/>
        <v/>
      </c>
      <c r="K37" s="123"/>
      <c r="L37" s="123"/>
      <c r="M37" s="124"/>
      <c r="N37" s="132"/>
      <c r="O37" s="133"/>
      <c r="P37" s="84"/>
      <c r="Q37" s="62"/>
      <c r="R37" s="112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WHXqKeAEyy/TT/eZefVEZUsc2yr3Lhf3awb3BmBaj1fb1s4g0qEljDqfHait2Jny3KCuftDB8i3xfkNH952OFQ==" saltValue="STkaD61VSn5GY0+KwWOL+Q==" spinCount="100000" sheet="1" objects="1" scenarios="1" selectLockedCells="1"/>
  <mergeCells count="193">
    <mergeCell ref="G27:H27"/>
    <mergeCell ref="N8:O8"/>
    <mergeCell ref="N9:O9"/>
    <mergeCell ref="L2:O2"/>
    <mergeCell ref="D2:K2"/>
    <mergeCell ref="N7:O7"/>
    <mergeCell ref="D7:E7"/>
    <mergeCell ref="G7:H7"/>
    <mergeCell ref="G9:H9"/>
    <mergeCell ref="M4:O4"/>
    <mergeCell ref="G14:H14"/>
    <mergeCell ref="D15:E15"/>
    <mergeCell ref="G15:H15"/>
    <mergeCell ref="K4:L4"/>
    <mergeCell ref="J13:M13"/>
    <mergeCell ref="J27:M27"/>
    <mergeCell ref="G21:H21"/>
    <mergeCell ref="G22:H22"/>
    <mergeCell ref="G23:H23"/>
    <mergeCell ref="G24:H24"/>
    <mergeCell ref="G25:H25"/>
    <mergeCell ref="G26:H26"/>
    <mergeCell ref="N10:O10"/>
    <mergeCell ref="B10:B11"/>
    <mergeCell ref="B12:B13"/>
    <mergeCell ref="B8:B9"/>
    <mergeCell ref="C8:C9"/>
    <mergeCell ref="B14:B15"/>
    <mergeCell ref="C14:C15"/>
    <mergeCell ref="D14:E14"/>
    <mergeCell ref="D9:E9"/>
    <mergeCell ref="B1:J1"/>
    <mergeCell ref="C4:E4"/>
    <mergeCell ref="D11:E11"/>
    <mergeCell ref="D8:E8"/>
    <mergeCell ref="G8:H8"/>
    <mergeCell ref="C12:C13"/>
    <mergeCell ref="D12:E12"/>
    <mergeCell ref="G12:H12"/>
    <mergeCell ref="D13:E13"/>
    <mergeCell ref="G6:I6"/>
    <mergeCell ref="J7:M7"/>
    <mergeCell ref="J8:M8"/>
    <mergeCell ref="J9:M9"/>
    <mergeCell ref="J10:M10"/>
    <mergeCell ref="J11:M11"/>
    <mergeCell ref="J12:M12"/>
    <mergeCell ref="D37:E37"/>
    <mergeCell ref="G37:H37"/>
    <mergeCell ref="D34:E34"/>
    <mergeCell ref="J34:M34"/>
    <mergeCell ref="C10:C11"/>
    <mergeCell ref="D10:E10"/>
    <mergeCell ref="G10:H10"/>
    <mergeCell ref="G11:H11"/>
    <mergeCell ref="G13:H13"/>
    <mergeCell ref="D28:E28"/>
    <mergeCell ref="G28:H28"/>
    <mergeCell ref="C16:C17"/>
    <mergeCell ref="D16:E16"/>
    <mergeCell ref="G16:H16"/>
    <mergeCell ref="D17:E17"/>
    <mergeCell ref="G17:H17"/>
    <mergeCell ref="C18:C19"/>
    <mergeCell ref="D18:E18"/>
    <mergeCell ref="G18:H18"/>
    <mergeCell ref="D19:E19"/>
    <mergeCell ref="G19:H19"/>
    <mergeCell ref="C20:C21"/>
    <mergeCell ref="D20:E20"/>
    <mergeCell ref="G20:H20"/>
    <mergeCell ref="A36:A37"/>
    <mergeCell ref="A18:A19"/>
    <mergeCell ref="A20:A21"/>
    <mergeCell ref="A22:A23"/>
    <mergeCell ref="A24:A25"/>
    <mergeCell ref="A26:A27"/>
    <mergeCell ref="A8:A9"/>
    <mergeCell ref="A10:A11"/>
    <mergeCell ref="A12:A13"/>
    <mergeCell ref="A14:A15"/>
    <mergeCell ref="A16:A17"/>
    <mergeCell ref="A28:A29"/>
    <mergeCell ref="A30:A31"/>
    <mergeCell ref="A32:A33"/>
    <mergeCell ref="A34:A35"/>
    <mergeCell ref="B16:B17"/>
    <mergeCell ref="B18:B19"/>
    <mergeCell ref="B20:B21"/>
    <mergeCell ref="D21:E21"/>
    <mergeCell ref="B22:B23"/>
    <mergeCell ref="C22:C23"/>
    <mergeCell ref="D22:E22"/>
    <mergeCell ref="D23:E23"/>
    <mergeCell ref="B24:B25"/>
    <mergeCell ref="C24:C25"/>
    <mergeCell ref="D24:E24"/>
    <mergeCell ref="D25:E25"/>
    <mergeCell ref="B26:B27"/>
    <mergeCell ref="C26:C27"/>
    <mergeCell ref="D26:E26"/>
    <mergeCell ref="D27:E27"/>
    <mergeCell ref="N15:O15"/>
    <mergeCell ref="N16:O16"/>
    <mergeCell ref="N17:O17"/>
    <mergeCell ref="N18:O18"/>
    <mergeCell ref="N19:O19"/>
    <mergeCell ref="N11:O11"/>
    <mergeCell ref="N12:O12"/>
    <mergeCell ref="N13:O13"/>
    <mergeCell ref="N14:O14"/>
    <mergeCell ref="N25:O25"/>
    <mergeCell ref="N26:O26"/>
    <mergeCell ref="N27:O27"/>
    <mergeCell ref="N29:O29"/>
    <mergeCell ref="N20:O20"/>
    <mergeCell ref="N21:O21"/>
    <mergeCell ref="N22:O22"/>
    <mergeCell ref="N23:O23"/>
    <mergeCell ref="N24:O24"/>
    <mergeCell ref="N28:O28"/>
    <mergeCell ref="J37:M37"/>
    <mergeCell ref="D36:E36"/>
    <mergeCell ref="G36:H36"/>
    <mergeCell ref="N35:O35"/>
    <mergeCell ref="N36:O36"/>
    <mergeCell ref="N37:O37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30:O30"/>
    <mergeCell ref="N31:O31"/>
    <mergeCell ref="N32:O32"/>
    <mergeCell ref="N33:O33"/>
    <mergeCell ref="N34:O34"/>
    <mergeCell ref="G31:H31"/>
    <mergeCell ref="D32:E32"/>
    <mergeCell ref="G32:H32"/>
    <mergeCell ref="J33:M33"/>
    <mergeCell ref="J35:M35"/>
    <mergeCell ref="J36:M36"/>
    <mergeCell ref="B28:B29"/>
    <mergeCell ref="B30:B31"/>
    <mergeCell ref="B32:B33"/>
    <mergeCell ref="B34:B35"/>
    <mergeCell ref="B36:B37"/>
    <mergeCell ref="C28:C29"/>
    <mergeCell ref="C30:C31"/>
    <mergeCell ref="C32:C33"/>
    <mergeCell ref="C34:C35"/>
    <mergeCell ref="C36:C37"/>
    <mergeCell ref="D29:E29"/>
    <mergeCell ref="G29:H29"/>
    <mergeCell ref="D30:E30"/>
    <mergeCell ref="J28:M28"/>
    <mergeCell ref="J29:M29"/>
    <mergeCell ref="J30:M30"/>
    <mergeCell ref="J31:M31"/>
    <mergeCell ref="J32:M32"/>
    <mergeCell ref="B5:B6"/>
    <mergeCell ref="N6:P6"/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  <mergeCell ref="D33:E33"/>
    <mergeCell ref="G33:H33"/>
    <mergeCell ref="G34:H34"/>
    <mergeCell ref="D35:E35"/>
    <mergeCell ref="G35:H35"/>
    <mergeCell ref="G30:H30"/>
    <mergeCell ref="D31:E31"/>
  </mergeCells>
  <phoneticPr fontId="3" type="Hiragana"/>
  <conditionalFormatting sqref="N8:N37">
    <cfRule type="expression" dxfId="2" priority="1">
      <formula>OR(AND($N8&lt;&gt;"",$N8&lt;1000000000),$N8&gt;1999999999)</formula>
    </cfRule>
  </conditionalFormatting>
  <dataValidations count="2">
    <dataValidation allowBlank="1" showInputMessage="1" sqref="P8:P37" xr:uid="{D9A2B75D-042B-40D4-B0E0-F875579494D7}"/>
    <dataValidation type="list" showInputMessage="1" showErrorMessage="1" sqref="R8:R9" xr:uid="{5E9893F2-7A1A-481B-8EE7-D637A310C658}">
      <formula1>" ,可,辞退"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ff" allowBlank="1" showInputMessage="1" showErrorMessage="1" error="リストから選択" xr:uid="{67CBE668-EE92-48B6-A5EB-9210538A4209}">
          <x14:formula1>
            <xm:f>Sheet1!$A$12:$A$33</xm:f>
          </x14:formula1>
          <xm:sqref>B8:B37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Y39"/>
  <sheetViews>
    <sheetView zoomScaleNormal="99" zoomScaleSheetLayoutView="100" workbookViewId="0">
      <selection activeCell="B8" sqref="B8:B9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47"/>
      <c r="C1" s="147"/>
      <c r="D1" s="147"/>
      <c r="E1" s="147"/>
      <c r="F1" s="147"/>
      <c r="G1" s="147"/>
      <c r="H1" s="147"/>
      <c r="I1" s="147"/>
      <c r="J1" s="148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60" t="str">
        <f>参加費!C1</f>
        <v>近畿総合バドミントン選手権大会（シニアの部）</v>
      </c>
      <c r="E2" s="160"/>
      <c r="F2" s="160"/>
      <c r="G2" s="160"/>
      <c r="H2" s="160"/>
      <c r="I2" s="160"/>
      <c r="J2" s="160"/>
      <c r="K2" s="160"/>
      <c r="L2" s="101" t="s">
        <v>53</v>
      </c>
      <c r="M2" s="101"/>
      <c r="N2" s="101"/>
      <c r="O2" s="101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85" t="s">
        <v>96</v>
      </c>
      <c r="D4" s="150"/>
      <c r="E4" s="151"/>
      <c r="F4" s="15"/>
      <c r="G4" s="5"/>
      <c r="H4" s="31" t="s">
        <v>26</v>
      </c>
      <c r="I4" s="6"/>
      <c r="J4" s="15"/>
      <c r="K4" s="168" t="s">
        <v>63</v>
      </c>
      <c r="L4" s="169"/>
      <c r="M4" s="165" t="str">
        <f>参加費!E20&amp;""</f>
        <v/>
      </c>
      <c r="N4" s="166"/>
      <c r="O4" s="167"/>
      <c r="P4" s="54"/>
      <c r="Q4" s="55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5"/>
      <c r="Q5" s="55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86"/>
      <c r="H6" s="186"/>
      <c r="I6" s="186"/>
      <c r="J6" s="15"/>
      <c r="K6" s="15"/>
      <c r="L6" s="15"/>
      <c r="M6" s="15"/>
      <c r="N6" s="110" t="s">
        <v>111</v>
      </c>
      <c r="O6" s="110"/>
      <c r="P6" s="110"/>
      <c r="Q6" s="15"/>
    </row>
    <row r="7" spans="1:25" s="9" customFormat="1" ht="25.5" customHeight="1" x14ac:dyDescent="0.2">
      <c r="A7" s="25" t="s">
        <v>95</v>
      </c>
      <c r="B7" s="26" t="s">
        <v>0</v>
      </c>
      <c r="C7" s="27" t="s">
        <v>94</v>
      </c>
      <c r="D7" s="187" t="s">
        <v>1</v>
      </c>
      <c r="E7" s="164"/>
      <c r="F7" s="28" t="s">
        <v>4</v>
      </c>
      <c r="G7" s="153" t="s">
        <v>25</v>
      </c>
      <c r="H7" s="155"/>
      <c r="I7" s="28" t="s">
        <v>2</v>
      </c>
      <c r="J7" s="153" t="s">
        <v>62</v>
      </c>
      <c r="K7" s="154"/>
      <c r="L7" s="154"/>
      <c r="M7" s="155"/>
      <c r="N7" s="161" t="s">
        <v>100</v>
      </c>
      <c r="O7" s="162"/>
      <c r="P7" s="86" t="s">
        <v>27</v>
      </c>
      <c r="Q7" s="59" t="s">
        <v>109</v>
      </c>
      <c r="R7" s="58" t="s">
        <v>108</v>
      </c>
    </row>
    <row r="8" spans="1:25" ht="25.5" customHeight="1" x14ac:dyDescent="0.2">
      <c r="A8" s="141">
        <v>1</v>
      </c>
      <c r="B8" s="128"/>
      <c r="C8" s="183"/>
      <c r="D8" s="176"/>
      <c r="E8" s="121"/>
      <c r="F8" s="10" t="str">
        <f t="shared" ref="F8:F37" si="0">PHONETIC(D8)</f>
        <v/>
      </c>
      <c r="G8" s="118"/>
      <c r="H8" s="119"/>
      <c r="I8" s="37" t="str">
        <f>IF(G8&lt;&gt;"",DATEDIF(G8,DATEVALUE("2025/4/1"),"Y"),"")</f>
        <v/>
      </c>
      <c r="J8" s="125" t="str">
        <f t="shared" ref="J8:J13" si="1">IF(D8&lt;&gt;"",$M$4,"")</f>
        <v/>
      </c>
      <c r="K8" s="126"/>
      <c r="L8" s="126"/>
      <c r="M8" s="127"/>
      <c r="N8" s="134"/>
      <c r="O8" s="135"/>
      <c r="P8" s="82"/>
      <c r="Q8" s="77"/>
      <c r="R8" s="170"/>
      <c r="S8" s="8"/>
      <c r="X8" s="1"/>
    </row>
    <row r="9" spans="1:25" ht="25.5" customHeight="1" x14ac:dyDescent="0.2">
      <c r="A9" s="142"/>
      <c r="B9" s="129"/>
      <c r="C9" s="184"/>
      <c r="D9" s="173"/>
      <c r="E9" s="115"/>
      <c r="F9" s="11" t="str">
        <f t="shared" si="0"/>
        <v/>
      </c>
      <c r="G9" s="116"/>
      <c r="H9" s="117"/>
      <c r="I9" s="38" t="str">
        <f t="shared" ref="I9:I37" si="2">IF(G9&lt;&gt;"",DATEDIF(G9,DATEVALUE("2025/4/1"),"Y"),"")</f>
        <v/>
      </c>
      <c r="J9" s="136" t="str">
        <f t="shared" si="1"/>
        <v/>
      </c>
      <c r="K9" s="137"/>
      <c r="L9" s="137"/>
      <c r="M9" s="138"/>
      <c r="N9" s="139"/>
      <c r="O9" s="140"/>
      <c r="P9" s="83"/>
      <c r="Q9" s="53"/>
      <c r="R9" s="172"/>
      <c r="S9" s="8"/>
      <c r="X9" s="1"/>
    </row>
    <row r="10" spans="1:25" ht="25.5" customHeight="1" x14ac:dyDescent="0.2">
      <c r="A10" s="177">
        <v>2</v>
      </c>
      <c r="B10" s="179"/>
      <c r="C10" s="182"/>
      <c r="D10" s="176"/>
      <c r="E10" s="121"/>
      <c r="F10" s="10" t="str">
        <f t="shared" si="0"/>
        <v/>
      </c>
      <c r="G10" s="118"/>
      <c r="H10" s="119"/>
      <c r="I10" s="37" t="str">
        <f t="shared" si="2"/>
        <v/>
      </c>
      <c r="J10" s="125" t="str">
        <f t="shared" si="1"/>
        <v/>
      </c>
      <c r="K10" s="126"/>
      <c r="L10" s="126"/>
      <c r="M10" s="127"/>
      <c r="N10" s="134"/>
      <c r="O10" s="135"/>
      <c r="P10" s="82"/>
      <c r="Q10" s="63"/>
      <c r="R10" s="170"/>
      <c r="S10" s="8"/>
    </row>
    <row r="11" spans="1:25" ht="25.5" customHeight="1" x14ac:dyDescent="0.2">
      <c r="A11" s="178"/>
      <c r="B11" s="180"/>
      <c r="C11" s="182"/>
      <c r="D11" s="173"/>
      <c r="E11" s="115"/>
      <c r="F11" s="11" t="str">
        <f t="shared" si="0"/>
        <v/>
      </c>
      <c r="G11" s="116"/>
      <c r="H11" s="117"/>
      <c r="I11" s="38" t="str">
        <f t="shared" si="2"/>
        <v/>
      </c>
      <c r="J11" s="136" t="str">
        <f t="shared" si="1"/>
        <v/>
      </c>
      <c r="K11" s="137"/>
      <c r="L11" s="137"/>
      <c r="M11" s="138"/>
      <c r="N11" s="139"/>
      <c r="O11" s="140"/>
      <c r="P11" s="83"/>
      <c r="Q11" s="57"/>
      <c r="R11" s="171"/>
      <c r="S11" s="8"/>
      <c r="T11" s="3" t="s">
        <v>110</v>
      </c>
    </row>
    <row r="12" spans="1:25" ht="25.5" customHeight="1" x14ac:dyDescent="0.2">
      <c r="A12" s="141">
        <v>3</v>
      </c>
      <c r="B12" s="128"/>
      <c r="C12" s="183"/>
      <c r="D12" s="176"/>
      <c r="E12" s="121"/>
      <c r="F12" s="10" t="str">
        <f t="shared" si="0"/>
        <v/>
      </c>
      <c r="G12" s="118"/>
      <c r="H12" s="119"/>
      <c r="I12" s="37" t="str">
        <f t="shared" si="2"/>
        <v/>
      </c>
      <c r="J12" s="125" t="str">
        <f t="shared" si="1"/>
        <v/>
      </c>
      <c r="K12" s="126"/>
      <c r="L12" s="126"/>
      <c r="M12" s="127"/>
      <c r="N12" s="134"/>
      <c r="O12" s="135"/>
      <c r="P12" s="82"/>
      <c r="Q12" s="56"/>
      <c r="R12" s="172"/>
      <c r="S12" s="8"/>
    </row>
    <row r="13" spans="1:25" ht="25.5" customHeight="1" x14ac:dyDescent="0.2">
      <c r="A13" s="142"/>
      <c r="B13" s="129"/>
      <c r="C13" s="184"/>
      <c r="D13" s="173"/>
      <c r="E13" s="115"/>
      <c r="F13" s="11" t="str">
        <f t="shared" si="0"/>
        <v/>
      </c>
      <c r="G13" s="116"/>
      <c r="H13" s="117"/>
      <c r="I13" s="38" t="str">
        <f t="shared" si="2"/>
        <v/>
      </c>
      <c r="J13" s="136" t="str">
        <f t="shared" si="1"/>
        <v/>
      </c>
      <c r="K13" s="137"/>
      <c r="L13" s="137"/>
      <c r="M13" s="138"/>
      <c r="N13" s="139"/>
      <c r="O13" s="140"/>
      <c r="P13" s="83"/>
      <c r="Q13" s="56"/>
      <c r="R13" s="172"/>
      <c r="S13" s="8"/>
    </row>
    <row r="14" spans="1:25" ht="25.5" customHeight="1" x14ac:dyDescent="0.2">
      <c r="A14" s="177">
        <v>4</v>
      </c>
      <c r="B14" s="179"/>
      <c r="C14" s="182"/>
      <c r="D14" s="176"/>
      <c r="E14" s="121"/>
      <c r="F14" s="10" t="str">
        <f t="shared" si="0"/>
        <v/>
      </c>
      <c r="G14" s="118"/>
      <c r="H14" s="119"/>
      <c r="I14" s="37" t="str">
        <f t="shared" si="2"/>
        <v/>
      </c>
      <c r="J14" s="125" t="str">
        <f t="shared" ref="J14:J37" si="3">IF(D14&lt;&gt;"",$M$4,"")</f>
        <v/>
      </c>
      <c r="K14" s="126"/>
      <c r="L14" s="126"/>
      <c r="M14" s="127"/>
      <c r="N14" s="134"/>
      <c r="O14" s="135"/>
      <c r="P14" s="82"/>
      <c r="Q14" s="63"/>
      <c r="R14" s="170"/>
      <c r="S14" s="8"/>
    </row>
    <row r="15" spans="1:25" ht="25.5" customHeight="1" x14ac:dyDescent="0.2">
      <c r="A15" s="178"/>
      <c r="B15" s="180"/>
      <c r="C15" s="182"/>
      <c r="D15" s="173"/>
      <c r="E15" s="115"/>
      <c r="F15" s="11" t="str">
        <f t="shared" si="0"/>
        <v/>
      </c>
      <c r="G15" s="116"/>
      <c r="H15" s="117"/>
      <c r="I15" s="38" t="str">
        <f t="shared" si="2"/>
        <v/>
      </c>
      <c r="J15" s="136" t="str">
        <f t="shared" si="3"/>
        <v/>
      </c>
      <c r="K15" s="137"/>
      <c r="L15" s="137"/>
      <c r="M15" s="138"/>
      <c r="N15" s="139"/>
      <c r="O15" s="140"/>
      <c r="P15" s="83"/>
      <c r="Q15" s="57"/>
      <c r="R15" s="171"/>
      <c r="S15" s="8"/>
    </row>
    <row r="16" spans="1:25" ht="25.5" customHeight="1" x14ac:dyDescent="0.2">
      <c r="A16" s="177">
        <v>5</v>
      </c>
      <c r="B16" s="179"/>
      <c r="C16" s="183"/>
      <c r="D16" s="176"/>
      <c r="E16" s="121"/>
      <c r="F16" s="10" t="str">
        <f t="shared" si="0"/>
        <v/>
      </c>
      <c r="G16" s="118"/>
      <c r="H16" s="119"/>
      <c r="I16" s="37" t="str">
        <f t="shared" si="2"/>
        <v/>
      </c>
      <c r="J16" s="125" t="str">
        <f t="shared" si="3"/>
        <v/>
      </c>
      <c r="K16" s="126"/>
      <c r="L16" s="126"/>
      <c r="M16" s="127"/>
      <c r="N16" s="134"/>
      <c r="O16" s="135"/>
      <c r="P16" s="82"/>
      <c r="Q16" s="56"/>
      <c r="R16" s="172"/>
      <c r="S16" s="8"/>
    </row>
    <row r="17" spans="1:19" ht="25.5" customHeight="1" x14ac:dyDescent="0.2">
      <c r="A17" s="178"/>
      <c r="B17" s="180"/>
      <c r="C17" s="184"/>
      <c r="D17" s="173"/>
      <c r="E17" s="115"/>
      <c r="F17" s="11" t="str">
        <f t="shared" si="0"/>
        <v/>
      </c>
      <c r="G17" s="116"/>
      <c r="H17" s="117"/>
      <c r="I17" s="38" t="str">
        <f t="shared" si="2"/>
        <v/>
      </c>
      <c r="J17" s="136" t="str">
        <f t="shared" si="3"/>
        <v/>
      </c>
      <c r="K17" s="137"/>
      <c r="L17" s="137"/>
      <c r="M17" s="138"/>
      <c r="N17" s="139"/>
      <c r="O17" s="140"/>
      <c r="P17" s="83"/>
      <c r="Q17" s="56"/>
      <c r="R17" s="172"/>
      <c r="S17" s="8"/>
    </row>
    <row r="18" spans="1:19" ht="25.5" customHeight="1" x14ac:dyDescent="0.2">
      <c r="A18" s="177">
        <v>6</v>
      </c>
      <c r="B18" s="179"/>
      <c r="C18" s="182"/>
      <c r="D18" s="176"/>
      <c r="E18" s="121"/>
      <c r="F18" s="10" t="str">
        <f t="shared" si="0"/>
        <v/>
      </c>
      <c r="G18" s="118"/>
      <c r="H18" s="119"/>
      <c r="I18" s="37" t="str">
        <f t="shared" si="2"/>
        <v/>
      </c>
      <c r="J18" s="125" t="str">
        <f t="shared" si="3"/>
        <v/>
      </c>
      <c r="K18" s="126"/>
      <c r="L18" s="126"/>
      <c r="M18" s="127"/>
      <c r="N18" s="134"/>
      <c r="O18" s="135"/>
      <c r="P18" s="82"/>
      <c r="Q18" s="63"/>
      <c r="R18" s="170"/>
      <c r="S18" s="8"/>
    </row>
    <row r="19" spans="1:19" ht="25.5" customHeight="1" x14ac:dyDescent="0.2">
      <c r="A19" s="178"/>
      <c r="B19" s="180"/>
      <c r="C19" s="182"/>
      <c r="D19" s="173"/>
      <c r="E19" s="115"/>
      <c r="F19" s="11" t="str">
        <f t="shared" si="0"/>
        <v/>
      </c>
      <c r="G19" s="116"/>
      <c r="H19" s="117"/>
      <c r="I19" s="38" t="str">
        <f t="shared" si="2"/>
        <v/>
      </c>
      <c r="J19" s="136" t="str">
        <f t="shared" si="3"/>
        <v/>
      </c>
      <c r="K19" s="137"/>
      <c r="L19" s="137"/>
      <c r="M19" s="138"/>
      <c r="N19" s="139"/>
      <c r="O19" s="140"/>
      <c r="P19" s="83"/>
      <c r="Q19" s="57"/>
      <c r="R19" s="171"/>
      <c r="S19" s="8"/>
    </row>
    <row r="20" spans="1:19" ht="25.5" customHeight="1" x14ac:dyDescent="0.2">
      <c r="A20" s="177">
        <v>7</v>
      </c>
      <c r="B20" s="179"/>
      <c r="C20" s="183"/>
      <c r="D20" s="176"/>
      <c r="E20" s="121"/>
      <c r="F20" s="10" t="str">
        <f t="shared" si="0"/>
        <v/>
      </c>
      <c r="G20" s="118"/>
      <c r="H20" s="119"/>
      <c r="I20" s="37" t="str">
        <f t="shared" si="2"/>
        <v/>
      </c>
      <c r="J20" s="125" t="str">
        <f t="shared" si="3"/>
        <v/>
      </c>
      <c r="K20" s="126"/>
      <c r="L20" s="126"/>
      <c r="M20" s="127"/>
      <c r="N20" s="134"/>
      <c r="O20" s="135"/>
      <c r="P20" s="82"/>
      <c r="Q20" s="56"/>
      <c r="R20" s="172"/>
      <c r="S20" s="8"/>
    </row>
    <row r="21" spans="1:19" ht="25.5" customHeight="1" x14ac:dyDescent="0.2">
      <c r="A21" s="178"/>
      <c r="B21" s="180"/>
      <c r="C21" s="184"/>
      <c r="D21" s="173"/>
      <c r="E21" s="115"/>
      <c r="F21" s="11" t="str">
        <f t="shared" si="0"/>
        <v/>
      </c>
      <c r="G21" s="116"/>
      <c r="H21" s="117"/>
      <c r="I21" s="38" t="str">
        <f t="shared" si="2"/>
        <v/>
      </c>
      <c r="J21" s="136" t="str">
        <f t="shared" si="3"/>
        <v/>
      </c>
      <c r="K21" s="137"/>
      <c r="L21" s="137"/>
      <c r="M21" s="138"/>
      <c r="N21" s="139"/>
      <c r="O21" s="140"/>
      <c r="P21" s="83"/>
      <c r="Q21" s="56"/>
      <c r="R21" s="172"/>
      <c r="S21" s="8"/>
    </row>
    <row r="22" spans="1:19" ht="25.5" customHeight="1" x14ac:dyDescent="0.2">
      <c r="A22" s="177">
        <v>8</v>
      </c>
      <c r="B22" s="179"/>
      <c r="C22" s="182"/>
      <c r="D22" s="176"/>
      <c r="E22" s="121"/>
      <c r="F22" s="10" t="str">
        <f t="shared" si="0"/>
        <v/>
      </c>
      <c r="G22" s="118"/>
      <c r="H22" s="119"/>
      <c r="I22" s="37" t="str">
        <f t="shared" si="2"/>
        <v/>
      </c>
      <c r="J22" s="125" t="str">
        <f t="shared" si="3"/>
        <v/>
      </c>
      <c r="K22" s="126"/>
      <c r="L22" s="126"/>
      <c r="M22" s="127"/>
      <c r="N22" s="134"/>
      <c r="O22" s="135"/>
      <c r="P22" s="82"/>
      <c r="Q22" s="63"/>
      <c r="R22" s="170"/>
      <c r="S22" s="8"/>
    </row>
    <row r="23" spans="1:19" ht="25.5" customHeight="1" x14ac:dyDescent="0.2">
      <c r="A23" s="178"/>
      <c r="B23" s="180"/>
      <c r="C23" s="182"/>
      <c r="D23" s="173"/>
      <c r="E23" s="115"/>
      <c r="F23" s="11" t="str">
        <f t="shared" si="0"/>
        <v/>
      </c>
      <c r="G23" s="116"/>
      <c r="H23" s="117"/>
      <c r="I23" s="38" t="str">
        <f t="shared" si="2"/>
        <v/>
      </c>
      <c r="J23" s="136" t="str">
        <f t="shared" si="3"/>
        <v/>
      </c>
      <c r="K23" s="137"/>
      <c r="L23" s="137"/>
      <c r="M23" s="138"/>
      <c r="N23" s="139"/>
      <c r="O23" s="140"/>
      <c r="P23" s="83"/>
      <c r="Q23" s="57"/>
      <c r="R23" s="171"/>
      <c r="S23" s="8"/>
    </row>
    <row r="24" spans="1:19" ht="25.5" customHeight="1" x14ac:dyDescent="0.2">
      <c r="A24" s="141">
        <v>9</v>
      </c>
      <c r="B24" s="128"/>
      <c r="C24" s="182"/>
      <c r="D24" s="176"/>
      <c r="E24" s="121"/>
      <c r="F24" s="10" t="str">
        <f t="shared" si="0"/>
        <v/>
      </c>
      <c r="G24" s="118"/>
      <c r="H24" s="119"/>
      <c r="I24" s="37" t="str">
        <f t="shared" si="2"/>
        <v/>
      </c>
      <c r="J24" s="125" t="str">
        <f t="shared" si="3"/>
        <v/>
      </c>
      <c r="K24" s="126"/>
      <c r="L24" s="126"/>
      <c r="M24" s="127"/>
      <c r="N24" s="134"/>
      <c r="O24" s="135"/>
      <c r="P24" s="82"/>
      <c r="Q24" s="56"/>
      <c r="R24" s="172"/>
      <c r="S24" s="8"/>
    </row>
    <row r="25" spans="1:19" ht="25.5" customHeight="1" x14ac:dyDescent="0.2">
      <c r="A25" s="142"/>
      <c r="B25" s="129"/>
      <c r="C25" s="182"/>
      <c r="D25" s="173"/>
      <c r="E25" s="115"/>
      <c r="F25" s="11" t="str">
        <f t="shared" si="0"/>
        <v/>
      </c>
      <c r="G25" s="116"/>
      <c r="H25" s="117"/>
      <c r="I25" s="38" t="str">
        <f t="shared" si="2"/>
        <v/>
      </c>
      <c r="J25" s="136" t="str">
        <f t="shared" si="3"/>
        <v/>
      </c>
      <c r="K25" s="137"/>
      <c r="L25" s="137"/>
      <c r="M25" s="138"/>
      <c r="N25" s="139"/>
      <c r="O25" s="140"/>
      <c r="P25" s="83"/>
      <c r="Q25" s="56"/>
      <c r="R25" s="172"/>
      <c r="S25" s="8"/>
    </row>
    <row r="26" spans="1:19" ht="25.5" customHeight="1" x14ac:dyDescent="0.2">
      <c r="A26" s="141">
        <v>10</v>
      </c>
      <c r="B26" s="128"/>
      <c r="C26" s="182"/>
      <c r="D26" s="176"/>
      <c r="E26" s="121"/>
      <c r="F26" s="10" t="str">
        <f t="shared" si="0"/>
        <v/>
      </c>
      <c r="G26" s="118"/>
      <c r="H26" s="119"/>
      <c r="I26" s="37" t="str">
        <f t="shared" si="2"/>
        <v/>
      </c>
      <c r="J26" s="125" t="str">
        <f t="shared" si="3"/>
        <v/>
      </c>
      <c r="K26" s="126"/>
      <c r="L26" s="126"/>
      <c r="M26" s="127"/>
      <c r="N26" s="134"/>
      <c r="O26" s="135"/>
      <c r="P26" s="82"/>
      <c r="Q26" s="63"/>
      <c r="R26" s="170"/>
      <c r="S26" s="8"/>
    </row>
    <row r="27" spans="1:19" ht="25.5" customHeight="1" x14ac:dyDescent="0.2">
      <c r="A27" s="143"/>
      <c r="B27" s="129"/>
      <c r="C27" s="182"/>
      <c r="D27" s="181"/>
      <c r="E27" s="157"/>
      <c r="F27" s="12" t="str">
        <f t="shared" si="0"/>
        <v/>
      </c>
      <c r="G27" s="158"/>
      <c r="H27" s="159"/>
      <c r="I27" s="39" t="str">
        <f t="shared" si="2"/>
        <v/>
      </c>
      <c r="J27" s="136" t="str">
        <f t="shared" si="3"/>
        <v/>
      </c>
      <c r="K27" s="137"/>
      <c r="L27" s="137"/>
      <c r="M27" s="138"/>
      <c r="N27" s="139"/>
      <c r="O27" s="140"/>
      <c r="P27" s="83"/>
      <c r="Q27" s="57"/>
      <c r="R27" s="171"/>
      <c r="S27" s="8"/>
    </row>
    <row r="28" spans="1:19" ht="25.5" customHeight="1" x14ac:dyDescent="0.2">
      <c r="A28" s="177">
        <v>11</v>
      </c>
      <c r="B28" s="179"/>
      <c r="C28" s="174"/>
      <c r="D28" s="176"/>
      <c r="E28" s="121"/>
      <c r="F28" s="10" t="str">
        <f t="shared" si="0"/>
        <v/>
      </c>
      <c r="G28" s="118"/>
      <c r="H28" s="119"/>
      <c r="I28" s="37" t="str">
        <f t="shared" si="2"/>
        <v/>
      </c>
      <c r="J28" s="125" t="str">
        <f t="shared" si="3"/>
        <v/>
      </c>
      <c r="K28" s="126"/>
      <c r="L28" s="126"/>
      <c r="M28" s="127"/>
      <c r="N28" s="134"/>
      <c r="O28" s="135"/>
      <c r="P28" s="82"/>
      <c r="Q28" s="56"/>
      <c r="R28" s="172"/>
    </row>
    <row r="29" spans="1:19" ht="25.5" customHeight="1" x14ac:dyDescent="0.2">
      <c r="A29" s="178"/>
      <c r="B29" s="180"/>
      <c r="C29" s="175"/>
      <c r="D29" s="173"/>
      <c r="E29" s="115"/>
      <c r="F29" s="13" t="str">
        <f t="shared" si="0"/>
        <v/>
      </c>
      <c r="G29" s="116"/>
      <c r="H29" s="117"/>
      <c r="I29" s="38" t="str">
        <f t="shared" si="2"/>
        <v/>
      </c>
      <c r="J29" s="122" t="str">
        <f t="shared" si="3"/>
        <v/>
      </c>
      <c r="K29" s="123"/>
      <c r="L29" s="123"/>
      <c r="M29" s="124"/>
      <c r="N29" s="132"/>
      <c r="O29" s="133"/>
      <c r="P29" s="84"/>
      <c r="Q29" s="56"/>
      <c r="R29" s="172"/>
    </row>
    <row r="30" spans="1:19" ht="25.5" customHeight="1" x14ac:dyDescent="0.2">
      <c r="A30" s="177">
        <v>12</v>
      </c>
      <c r="B30" s="179"/>
      <c r="C30" s="174"/>
      <c r="D30" s="176"/>
      <c r="E30" s="121"/>
      <c r="F30" s="10" t="str">
        <f t="shared" si="0"/>
        <v/>
      </c>
      <c r="G30" s="118"/>
      <c r="H30" s="119"/>
      <c r="I30" s="37" t="str">
        <f t="shared" si="2"/>
        <v/>
      </c>
      <c r="J30" s="125" t="str">
        <f t="shared" si="3"/>
        <v/>
      </c>
      <c r="K30" s="126"/>
      <c r="L30" s="126"/>
      <c r="M30" s="127"/>
      <c r="N30" s="134"/>
      <c r="O30" s="135"/>
      <c r="P30" s="82"/>
      <c r="Q30" s="63"/>
      <c r="R30" s="170"/>
    </row>
    <row r="31" spans="1:19" ht="25.5" customHeight="1" x14ac:dyDescent="0.2">
      <c r="A31" s="178"/>
      <c r="B31" s="180"/>
      <c r="C31" s="175"/>
      <c r="D31" s="173"/>
      <c r="E31" s="115"/>
      <c r="F31" s="13" t="str">
        <f t="shared" si="0"/>
        <v/>
      </c>
      <c r="G31" s="116"/>
      <c r="H31" s="117"/>
      <c r="I31" s="38" t="str">
        <f t="shared" si="2"/>
        <v/>
      </c>
      <c r="J31" s="122" t="str">
        <f t="shared" si="3"/>
        <v/>
      </c>
      <c r="K31" s="123"/>
      <c r="L31" s="123"/>
      <c r="M31" s="124"/>
      <c r="N31" s="132"/>
      <c r="O31" s="133"/>
      <c r="P31" s="84"/>
      <c r="Q31" s="57"/>
      <c r="R31" s="171"/>
    </row>
    <row r="32" spans="1:19" ht="25.5" customHeight="1" x14ac:dyDescent="0.2">
      <c r="A32" s="141">
        <v>13</v>
      </c>
      <c r="B32" s="128"/>
      <c r="C32" s="174"/>
      <c r="D32" s="176"/>
      <c r="E32" s="121"/>
      <c r="F32" s="10" t="str">
        <f t="shared" si="0"/>
        <v/>
      </c>
      <c r="G32" s="118"/>
      <c r="H32" s="119"/>
      <c r="I32" s="37" t="str">
        <f t="shared" si="2"/>
        <v/>
      </c>
      <c r="J32" s="125" t="str">
        <f t="shared" si="3"/>
        <v/>
      </c>
      <c r="K32" s="126"/>
      <c r="L32" s="126"/>
      <c r="M32" s="127"/>
      <c r="N32" s="134"/>
      <c r="O32" s="135"/>
      <c r="P32" s="82"/>
      <c r="Q32" s="56"/>
      <c r="R32" s="172"/>
    </row>
    <row r="33" spans="1:18" ht="25.5" customHeight="1" x14ac:dyDescent="0.2">
      <c r="A33" s="142"/>
      <c r="B33" s="129"/>
      <c r="C33" s="175"/>
      <c r="D33" s="173"/>
      <c r="E33" s="115"/>
      <c r="F33" s="13" t="str">
        <f t="shared" si="0"/>
        <v/>
      </c>
      <c r="G33" s="116"/>
      <c r="H33" s="117"/>
      <c r="I33" s="38" t="str">
        <f t="shared" si="2"/>
        <v/>
      </c>
      <c r="J33" s="122" t="str">
        <f t="shared" si="3"/>
        <v/>
      </c>
      <c r="K33" s="123"/>
      <c r="L33" s="123"/>
      <c r="M33" s="124"/>
      <c r="N33" s="132"/>
      <c r="O33" s="133"/>
      <c r="P33" s="84"/>
      <c r="Q33" s="56"/>
      <c r="R33" s="172"/>
    </row>
    <row r="34" spans="1:18" ht="25.5" customHeight="1" x14ac:dyDescent="0.2">
      <c r="A34" s="143">
        <v>14</v>
      </c>
      <c r="B34" s="128"/>
      <c r="C34" s="174"/>
      <c r="D34" s="176"/>
      <c r="E34" s="121"/>
      <c r="F34" s="10" t="str">
        <f t="shared" si="0"/>
        <v/>
      </c>
      <c r="G34" s="118"/>
      <c r="H34" s="119"/>
      <c r="I34" s="37" t="str">
        <f t="shared" si="2"/>
        <v/>
      </c>
      <c r="J34" s="125" t="str">
        <f t="shared" si="3"/>
        <v/>
      </c>
      <c r="K34" s="126"/>
      <c r="L34" s="126"/>
      <c r="M34" s="127"/>
      <c r="N34" s="134"/>
      <c r="O34" s="135"/>
      <c r="P34" s="82"/>
      <c r="Q34" s="63"/>
      <c r="R34" s="170"/>
    </row>
    <row r="35" spans="1:18" ht="25.5" customHeight="1" x14ac:dyDescent="0.2">
      <c r="A35" s="143"/>
      <c r="B35" s="129"/>
      <c r="C35" s="175"/>
      <c r="D35" s="173"/>
      <c r="E35" s="115"/>
      <c r="F35" s="13" t="str">
        <f t="shared" si="0"/>
        <v/>
      </c>
      <c r="G35" s="116"/>
      <c r="H35" s="117"/>
      <c r="I35" s="38" t="str">
        <f t="shared" si="2"/>
        <v/>
      </c>
      <c r="J35" s="122" t="str">
        <f t="shared" si="3"/>
        <v/>
      </c>
      <c r="K35" s="123"/>
      <c r="L35" s="123"/>
      <c r="M35" s="124"/>
      <c r="N35" s="132"/>
      <c r="O35" s="133"/>
      <c r="P35" s="84"/>
      <c r="Q35" s="57"/>
      <c r="R35" s="171"/>
    </row>
    <row r="36" spans="1:18" ht="25.5" customHeight="1" x14ac:dyDescent="0.2">
      <c r="A36" s="141">
        <v>15</v>
      </c>
      <c r="B36" s="128"/>
      <c r="C36" s="174"/>
      <c r="D36" s="176"/>
      <c r="E36" s="121"/>
      <c r="F36" s="10" t="str">
        <f t="shared" si="0"/>
        <v/>
      </c>
      <c r="G36" s="118"/>
      <c r="H36" s="119"/>
      <c r="I36" s="37" t="str">
        <f t="shared" si="2"/>
        <v/>
      </c>
      <c r="J36" s="125" t="str">
        <f t="shared" si="3"/>
        <v/>
      </c>
      <c r="K36" s="126"/>
      <c r="L36" s="126"/>
      <c r="M36" s="127"/>
      <c r="N36" s="134"/>
      <c r="O36" s="135"/>
      <c r="P36" s="82"/>
      <c r="Q36" s="56"/>
      <c r="R36" s="172"/>
    </row>
    <row r="37" spans="1:18" ht="25.5" customHeight="1" x14ac:dyDescent="0.2">
      <c r="A37" s="142"/>
      <c r="B37" s="129"/>
      <c r="C37" s="175"/>
      <c r="D37" s="173"/>
      <c r="E37" s="115"/>
      <c r="F37" s="13" t="str">
        <f t="shared" si="0"/>
        <v/>
      </c>
      <c r="G37" s="116"/>
      <c r="H37" s="117"/>
      <c r="I37" s="38" t="str">
        <f t="shared" si="2"/>
        <v/>
      </c>
      <c r="J37" s="122" t="str">
        <f t="shared" si="3"/>
        <v/>
      </c>
      <c r="K37" s="123"/>
      <c r="L37" s="123"/>
      <c r="M37" s="124"/>
      <c r="N37" s="132"/>
      <c r="O37" s="133"/>
      <c r="P37" s="84"/>
      <c r="Q37" s="57"/>
      <c r="R37" s="171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jzf15y3TvqSZ+ijdRGdCDLzepHlfIIHxQGetYCDoHdEmSKwZiQmFxxZTE2mWbxBtZMmP+yjhuhviABqkxCsVgQ==" saltValue="hHM/+BcpQNYRZrKVnUzGQg==" spinCount="100000" sheet="1" objects="1" scenarios="1" selectLockedCells="1"/>
  <mergeCells count="192">
    <mergeCell ref="A8:A9"/>
    <mergeCell ref="B8:B9"/>
    <mergeCell ref="C8:C9"/>
    <mergeCell ref="D8:E8"/>
    <mergeCell ref="G8:H8"/>
    <mergeCell ref="B1:J1"/>
    <mergeCell ref="D2:K2"/>
    <mergeCell ref="L2:O2"/>
    <mergeCell ref="C4:E4"/>
    <mergeCell ref="K4:L4"/>
    <mergeCell ref="M4:O4"/>
    <mergeCell ref="J8:M8"/>
    <mergeCell ref="N8:O8"/>
    <mergeCell ref="D9:E9"/>
    <mergeCell ref="G9:H9"/>
    <mergeCell ref="J9:M9"/>
    <mergeCell ref="N9:O9"/>
    <mergeCell ref="G6:I6"/>
    <mergeCell ref="D7:E7"/>
    <mergeCell ref="G7:H7"/>
    <mergeCell ref="J7:M7"/>
    <mergeCell ref="N7:O7"/>
    <mergeCell ref="N6:P6"/>
    <mergeCell ref="A12:A13"/>
    <mergeCell ref="B12:B13"/>
    <mergeCell ref="C12:C13"/>
    <mergeCell ref="D12:E12"/>
    <mergeCell ref="G12:H12"/>
    <mergeCell ref="A10:A11"/>
    <mergeCell ref="B10:B11"/>
    <mergeCell ref="C10:C11"/>
    <mergeCell ref="D10:E10"/>
    <mergeCell ref="G10:H10"/>
    <mergeCell ref="J12:M12"/>
    <mergeCell ref="N12:O12"/>
    <mergeCell ref="D13:E13"/>
    <mergeCell ref="G13:H13"/>
    <mergeCell ref="J13:M13"/>
    <mergeCell ref="N13:O13"/>
    <mergeCell ref="N10:O10"/>
    <mergeCell ref="D11:E11"/>
    <mergeCell ref="G11:H11"/>
    <mergeCell ref="J11:M11"/>
    <mergeCell ref="N11:O11"/>
    <mergeCell ref="J10:M10"/>
    <mergeCell ref="A16:A17"/>
    <mergeCell ref="B16:B17"/>
    <mergeCell ref="C16:C17"/>
    <mergeCell ref="D16:E16"/>
    <mergeCell ref="G16:H16"/>
    <mergeCell ref="A14:A15"/>
    <mergeCell ref="B14:B15"/>
    <mergeCell ref="C14:C15"/>
    <mergeCell ref="D14:E14"/>
    <mergeCell ref="G14:H14"/>
    <mergeCell ref="J16:M16"/>
    <mergeCell ref="N16:O16"/>
    <mergeCell ref="D17:E17"/>
    <mergeCell ref="G17:H17"/>
    <mergeCell ref="J17:M17"/>
    <mergeCell ref="N17:O17"/>
    <mergeCell ref="N14:O14"/>
    <mergeCell ref="D15:E15"/>
    <mergeCell ref="G15:H15"/>
    <mergeCell ref="J15:M15"/>
    <mergeCell ref="N15:O15"/>
    <mergeCell ref="J14:M14"/>
    <mergeCell ref="A20:A21"/>
    <mergeCell ref="B20:B21"/>
    <mergeCell ref="C20:C21"/>
    <mergeCell ref="D20:E20"/>
    <mergeCell ref="G20:H20"/>
    <mergeCell ref="A18:A19"/>
    <mergeCell ref="B18:B19"/>
    <mergeCell ref="C18:C19"/>
    <mergeCell ref="D18:E18"/>
    <mergeCell ref="G18:H18"/>
    <mergeCell ref="J20:M20"/>
    <mergeCell ref="N20:O20"/>
    <mergeCell ref="D21:E21"/>
    <mergeCell ref="G21:H21"/>
    <mergeCell ref="J21:M21"/>
    <mergeCell ref="N21:O21"/>
    <mergeCell ref="N18:O18"/>
    <mergeCell ref="D19:E19"/>
    <mergeCell ref="G19:H19"/>
    <mergeCell ref="J19:M19"/>
    <mergeCell ref="N19:O19"/>
    <mergeCell ref="J18:M18"/>
    <mergeCell ref="A24:A25"/>
    <mergeCell ref="B24:B25"/>
    <mergeCell ref="C24:C25"/>
    <mergeCell ref="D24:E24"/>
    <mergeCell ref="G24:H24"/>
    <mergeCell ref="A22:A23"/>
    <mergeCell ref="B22:B23"/>
    <mergeCell ref="C22:C23"/>
    <mergeCell ref="D22:E22"/>
    <mergeCell ref="G22:H22"/>
    <mergeCell ref="J24:M24"/>
    <mergeCell ref="N24:O24"/>
    <mergeCell ref="D25:E25"/>
    <mergeCell ref="G25:H25"/>
    <mergeCell ref="J25:M25"/>
    <mergeCell ref="N25:O25"/>
    <mergeCell ref="N22:O22"/>
    <mergeCell ref="D23:E23"/>
    <mergeCell ref="G23:H23"/>
    <mergeCell ref="J23:M23"/>
    <mergeCell ref="N23:O23"/>
    <mergeCell ref="J22:M22"/>
    <mergeCell ref="A28:A29"/>
    <mergeCell ref="B28:B29"/>
    <mergeCell ref="C28:C29"/>
    <mergeCell ref="D28:E28"/>
    <mergeCell ref="G28:H28"/>
    <mergeCell ref="A26:A27"/>
    <mergeCell ref="B26:B27"/>
    <mergeCell ref="C26:C27"/>
    <mergeCell ref="D26:E26"/>
    <mergeCell ref="G26:H26"/>
    <mergeCell ref="J28:M28"/>
    <mergeCell ref="N28:O28"/>
    <mergeCell ref="D29:E29"/>
    <mergeCell ref="G29:H29"/>
    <mergeCell ref="J29:M29"/>
    <mergeCell ref="N29:O29"/>
    <mergeCell ref="N26:O26"/>
    <mergeCell ref="D27:E27"/>
    <mergeCell ref="G27:H27"/>
    <mergeCell ref="J27:M27"/>
    <mergeCell ref="N27:O27"/>
    <mergeCell ref="J26:M26"/>
    <mergeCell ref="A32:A33"/>
    <mergeCell ref="B32:B33"/>
    <mergeCell ref="C32:C33"/>
    <mergeCell ref="D32:E32"/>
    <mergeCell ref="G32:H32"/>
    <mergeCell ref="A30:A31"/>
    <mergeCell ref="B30:B31"/>
    <mergeCell ref="C30:C31"/>
    <mergeCell ref="D30:E30"/>
    <mergeCell ref="G30:H30"/>
    <mergeCell ref="J32:M32"/>
    <mergeCell ref="N32:O32"/>
    <mergeCell ref="D33:E33"/>
    <mergeCell ref="G33:H33"/>
    <mergeCell ref="J33:M33"/>
    <mergeCell ref="N33:O33"/>
    <mergeCell ref="N30:O30"/>
    <mergeCell ref="D31:E31"/>
    <mergeCell ref="G31:H31"/>
    <mergeCell ref="J31:M31"/>
    <mergeCell ref="N31:O31"/>
    <mergeCell ref="J30:M30"/>
    <mergeCell ref="A36:A37"/>
    <mergeCell ref="B36:B37"/>
    <mergeCell ref="C36:C37"/>
    <mergeCell ref="D36:E36"/>
    <mergeCell ref="G36:H36"/>
    <mergeCell ref="A34:A35"/>
    <mergeCell ref="B34:B35"/>
    <mergeCell ref="C34:C35"/>
    <mergeCell ref="D34:E34"/>
    <mergeCell ref="G34:H34"/>
    <mergeCell ref="J36:M36"/>
    <mergeCell ref="N36:O36"/>
    <mergeCell ref="D37:E37"/>
    <mergeCell ref="G37:H37"/>
    <mergeCell ref="J37:M37"/>
    <mergeCell ref="N37:O37"/>
    <mergeCell ref="N34:O34"/>
    <mergeCell ref="D35:E35"/>
    <mergeCell ref="G35:H35"/>
    <mergeCell ref="J35:M35"/>
    <mergeCell ref="N35:O35"/>
    <mergeCell ref="J34:M34"/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</mergeCells>
  <phoneticPr fontId="3" type="Hiragana"/>
  <conditionalFormatting sqref="N8:N37">
    <cfRule type="expression" dxfId="1" priority="1">
      <formula>OR(AND($N8&lt;&gt;"",$N8&lt;1000000000),$N8&gt;1999999999)</formula>
    </cfRule>
  </conditionalFormatting>
  <dataValidations count="3">
    <dataValidation imeMode="halfAlpha" allowBlank="1" showInputMessage="1" showErrorMessage="1" sqref="G8:H37" xr:uid="{15221B7A-9115-499B-AE9C-9BAF599AFA95}"/>
    <dataValidation type="list" showInputMessage="1" showErrorMessage="1" sqref="R8:R9" xr:uid="{03DFF36F-47EB-4448-A690-1840C5F41296}">
      <formula1>" ,可,辞退"</formula1>
    </dataValidation>
    <dataValidation allowBlank="1" showInputMessage="1" sqref="N8:P37" xr:uid="{DA5832AC-381A-4270-9173-1C289918890C}"/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2B5412B-AC77-4771-95B4-F44D5BBA6955}">
          <x14:formula1>
            <xm:f>Sheet1!$C$12:$C$21</xm:f>
          </x14:formula1>
          <xm:sqref>B10:B37</xm:sqref>
        </x14:dataValidation>
        <x14:dataValidation type="list" allowBlank="1" showInputMessage="1" showErrorMessage="1" xr:uid="{83A4F537-3F42-4520-BE82-F11A799C47B4}">
          <x14:formula1>
            <xm:f>Sheet1!$C$12:$C$22</xm:f>
          </x14:formula1>
          <xm:sqref>B8:B9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Y38"/>
  <sheetViews>
    <sheetView zoomScale="99" zoomScaleNormal="99" zoomScaleSheetLayoutView="100" workbookViewId="0">
      <selection activeCell="T11" sqref="T11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8.179687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50"/>
      <c r="B1" s="147"/>
      <c r="C1" s="147"/>
      <c r="D1" s="147"/>
      <c r="E1" s="147"/>
      <c r="F1" s="147"/>
      <c r="G1" s="147"/>
      <c r="H1" s="147"/>
      <c r="I1" s="147"/>
      <c r="J1" s="148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60" t="str">
        <f>参加費!C1</f>
        <v>近畿総合バドミントン選手権大会（シニアの部）</v>
      </c>
      <c r="E2" s="160"/>
      <c r="F2" s="160"/>
      <c r="G2" s="160"/>
      <c r="H2" s="160"/>
      <c r="I2" s="160"/>
      <c r="J2" s="160"/>
      <c r="K2" s="160"/>
      <c r="L2" s="101" t="s">
        <v>53</v>
      </c>
      <c r="M2" s="101"/>
      <c r="N2" s="101"/>
      <c r="O2" s="101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85" t="s">
        <v>3</v>
      </c>
      <c r="D4" s="150"/>
      <c r="E4" s="151"/>
      <c r="F4" s="15"/>
      <c r="G4" s="5"/>
      <c r="H4" s="31" t="s">
        <v>26</v>
      </c>
      <c r="I4" s="6"/>
      <c r="J4" s="15"/>
      <c r="K4" s="168" t="s">
        <v>63</v>
      </c>
      <c r="L4" s="169"/>
      <c r="M4" s="165" t="str">
        <f>参加費!E20&amp;""</f>
        <v/>
      </c>
      <c r="N4" s="166"/>
      <c r="O4" s="167"/>
      <c r="P4" s="54"/>
      <c r="Q4" s="55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5"/>
      <c r="Q5" s="55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52"/>
      <c r="H6" s="152"/>
      <c r="I6" s="152"/>
      <c r="J6" s="15"/>
      <c r="K6" s="15"/>
      <c r="L6" s="15"/>
      <c r="M6" s="15"/>
      <c r="N6" s="110" t="s">
        <v>111</v>
      </c>
      <c r="O6" s="110"/>
      <c r="P6" s="110"/>
      <c r="Q6" s="15"/>
    </row>
    <row r="7" spans="1:25" s="9" customFormat="1" ht="25.5" customHeight="1" x14ac:dyDescent="0.2">
      <c r="A7" s="64" t="s">
        <v>95</v>
      </c>
      <c r="B7" s="64" t="s">
        <v>0</v>
      </c>
      <c r="C7" s="65" t="s">
        <v>94</v>
      </c>
      <c r="D7" s="192" t="s">
        <v>1</v>
      </c>
      <c r="E7" s="192"/>
      <c r="F7" s="64" t="s">
        <v>4</v>
      </c>
      <c r="G7" s="193" t="s">
        <v>25</v>
      </c>
      <c r="H7" s="193"/>
      <c r="I7" s="64" t="s">
        <v>2</v>
      </c>
      <c r="J7" s="193" t="s">
        <v>62</v>
      </c>
      <c r="K7" s="193"/>
      <c r="L7" s="193"/>
      <c r="M7" s="193"/>
      <c r="N7" s="194" t="s">
        <v>100</v>
      </c>
      <c r="O7" s="194"/>
      <c r="P7" s="87" t="s">
        <v>27</v>
      </c>
      <c r="Q7" s="66" t="s">
        <v>109</v>
      </c>
      <c r="R7" s="66" t="s">
        <v>108</v>
      </c>
    </row>
    <row r="8" spans="1:25" ht="30" customHeight="1" x14ac:dyDescent="0.2">
      <c r="A8" s="67">
        <v>1</v>
      </c>
      <c r="B8" s="67"/>
      <c r="C8" s="68"/>
      <c r="D8" s="188"/>
      <c r="E8" s="188"/>
      <c r="F8" s="69" t="str">
        <f t="shared" ref="F8:F22" si="0">PHONETIC(D8)</f>
        <v/>
      </c>
      <c r="G8" s="189"/>
      <c r="H8" s="189"/>
      <c r="I8" s="70" t="str">
        <f>IF(G8&lt;&gt;"",DATEDIF(G8,DATEVALUE("2025/4/1"),"Y"),"")</f>
        <v/>
      </c>
      <c r="J8" s="190"/>
      <c r="K8" s="190"/>
      <c r="L8" s="190"/>
      <c r="M8" s="190"/>
      <c r="N8" s="191"/>
      <c r="O8" s="191"/>
      <c r="P8" s="88"/>
      <c r="Q8" s="71"/>
      <c r="R8" s="73"/>
      <c r="S8" s="8"/>
      <c r="X8" s="1"/>
    </row>
    <row r="9" spans="1:25" ht="30" customHeight="1" x14ac:dyDescent="0.2">
      <c r="A9" s="67">
        <v>2</v>
      </c>
      <c r="B9" s="67"/>
      <c r="C9" s="68"/>
      <c r="D9" s="188"/>
      <c r="E9" s="188"/>
      <c r="F9" s="69" t="str">
        <f t="shared" si="0"/>
        <v/>
      </c>
      <c r="G9" s="189"/>
      <c r="H9" s="189"/>
      <c r="I9" s="70" t="str">
        <f t="shared" ref="I9:I22" si="1">IF(G9&lt;&gt;"",DATEDIF(G9,DATEVALUE("2025/4/1"),"Y"),"")</f>
        <v/>
      </c>
      <c r="J9" s="190" t="str">
        <f>IF(D9&lt;&gt;"",$M$4,"")</f>
        <v/>
      </c>
      <c r="K9" s="190"/>
      <c r="L9" s="190"/>
      <c r="M9" s="190"/>
      <c r="N9" s="191"/>
      <c r="O9" s="191"/>
      <c r="P9" s="88"/>
      <c r="Q9" s="71"/>
      <c r="R9" s="73"/>
      <c r="S9" s="8"/>
    </row>
    <row r="10" spans="1:25" ht="30" customHeight="1" x14ac:dyDescent="0.2">
      <c r="A10" s="67">
        <v>3</v>
      </c>
      <c r="B10" s="67"/>
      <c r="C10" s="68"/>
      <c r="D10" s="188"/>
      <c r="E10" s="188"/>
      <c r="F10" s="69" t="str">
        <f t="shared" si="0"/>
        <v/>
      </c>
      <c r="G10" s="189"/>
      <c r="H10" s="189"/>
      <c r="I10" s="70" t="str">
        <f t="shared" si="1"/>
        <v/>
      </c>
      <c r="J10" s="190" t="str">
        <f>IF(D10&lt;&gt;"",$M$4,"")</f>
        <v/>
      </c>
      <c r="K10" s="190"/>
      <c r="L10" s="190"/>
      <c r="M10" s="190"/>
      <c r="N10" s="191"/>
      <c r="O10" s="191"/>
      <c r="P10" s="88"/>
      <c r="Q10" s="72"/>
      <c r="R10" s="73"/>
      <c r="S10" s="8"/>
    </row>
    <row r="11" spans="1:25" ht="30" customHeight="1" x14ac:dyDescent="0.2">
      <c r="A11" s="67">
        <v>4</v>
      </c>
      <c r="B11" s="67"/>
      <c r="C11" s="68"/>
      <c r="D11" s="188"/>
      <c r="E11" s="188"/>
      <c r="F11" s="69" t="str">
        <f t="shared" si="0"/>
        <v/>
      </c>
      <c r="G11" s="189"/>
      <c r="H11" s="189"/>
      <c r="I11" s="70" t="str">
        <f t="shared" si="1"/>
        <v/>
      </c>
      <c r="J11" s="190" t="str">
        <f t="shared" ref="J11:J22" si="2">IF(D11&lt;&gt;"",$M$4,"")</f>
        <v/>
      </c>
      <c r="K11" s="190"/>
      <c r="L11" s="190"/>
      <c r="M11" s="190"/>
      <c r="N11" s="191"/>
      <c r="O11" s="191"/>
      <c r="P11" s="88"/>
      <c r="Q11" s="72"/>
      <c r="R11" s="73"/>
      <c r="S11" s="8"/>
    </row>
    <row r="12" spans="1:25" ht="30" customHeight="1" x14ac:dyDescent="0.2">
      <c r="A12" s="67">
        <v>5</v>
      </c>
      <c r="B12" s="67"/>
      <c r="C12" s="68"/>
      <c r="D12" s="188"/>
      <c r="E12" s="188"/>
      <c r="F12" s="69" t="str">
        <f t="shared" si="0"/>
        <v/>
      </c>
      <c r="G12" s="189"/>
      <c r="H12" s="189"/>
      <c r="I12" s="70" t="str">
        <f t="shared" si="1"/>
        <v/>
      </c>
      <c r="J12" s="190" t="str">
        <f t="shared" si="2"/>
        <v/>
      </c>
      <c r="K12" s="190"/>
      <c r="L12" s="190"/>
      <c r="M12" s="190"/>
      <c r="N12" s="191"/>
      <c r="O12" s="191"/>
      <c r="P12" s="88"/>
      <c r="Q12" s="72"/>
      <c r="R12" s="73"/>
      <c r="S12" s="8"/>
    </row>
    <row r="13" spans="1:25" ht="30" customHeight="1" x14ac:dyDescent="0.2">
      <c r="A13" s="67">
        <v>6</v>
      </c>
      <c r="B13" s="67"/>
      <c r="C13" s="68"/>
      <c r="D13" s="188"/>
      <c r="E13" s="188"/>
      <c r="F13" s="69" t="str">
        <f t="shared" si="0"/>
        <v/>
      </c>
      <c r="G13" s="189"/>
      <c r="H13" s="189"/>
      <c r="I13" s="70" t="str">
        <f t="shared" si="1"/>
        <v/>
      </c>
      <c r="J13" s="190" t="str">
        <f t="shared" si="2"/>
        <v/>
      </c>
      <c r="K13" s="190"/>
      <c r="L13" s="190"/>
      <c r="M13" s="190"/>
      <c r="N13" s="191"/>
      <c r="O13" s="191"/>
      <c r="P13" s="88"/>
      <c r="Q13" s="72"/>
      <c r="R13" s="73"/>
      <c r="S13" s="8"/>
    </row>
    <row r="14" spans="1:25" ht="30" customHeight="1" x14ac:dyDescent="0.2">
      <c r="A14" s="67">
        <v>7</v>
      </c>
      <c r="B14" s="67"/>
      <c r="C14" s="68"/>
      <c r="D14" s="188"/>
      <c r="E14" s="188"/>
      <c r="F14" s="69" t="str">
        <f t="shared" si="0"/>
        <v/>
      </c>
      <c r="G14" s="189"/>
      <c r="H14" s="189"/>
      <c r="I14" s="70" t="str">
        <f t="shared" si="1"/>
        <v/>
      </c>
      <c r="J14" s="190" t="str">
        <f t="shared" si="2"/>
        <v/>
      </c>
      <c r="K14" s="190"/>
      <c r="L14" s="190"/>
      <c r="M14" s="190"/>
      <c r="N14" s="191"/>
      <c r="O14" s="191"/>
      <c r="P14" s="88"/>
      <c r="Q14" s="72"/>
      <c r="R14" s="73"/>
      <c r="S14" s="8"/>
    </row>
    <row r="15" spans="1:25" ht="30" customHeight="1" x14ac:dyDescent="0.2">
      <c r="A15" s="67">
        <v>8</v>
      </c>
      <c r="B15" s="67"/>
      <c r="C15" s="68"/>
      <c r="D15" s="188"/>
      <c r="E15" s="188"/>
      <c r="F15" s="69" t="str">
        <f t="shared" si="0"/>
        <v/>
      </c>
      <c r="G15" s="189"/>
      <c r="H15" s="189"/>
      <c r="I15" s="70" t="str">
        <f t="shared" si="1"/>
        <v/>
      </c>
      <c r="J15" s="190" t="str">
        <f t="shared" si="2"/>
        <v/>
      </c>
      <c r="K15" s="190"/>
      <c r="L15" s="190"/>
      <c r="M15" s="190"/>
      <c r="N15" s="191"/>
      <c r="O15" s="191"/>
      <c r="P15" s="88"/>
      <c r="Q15" s="72"/>
      <c r="R15" s="73"/>
      <c r="S15" s="8"/>
    </row>
    <row r="16" spans="1:25" ht="30" customHeight="1" x14ac:dyDescent="0.2">
      <c r="A16" s="67">
        <v>9</v>
      </c>
      <c r="B16" s="67"/>
      <c r="C16" s="68"/>
      <c r="D16" s="188"/>
      <c r="E16" s="188"/>
      <c r="F16" s="69" t="str">
        <f t="shared" si="0"/>
        <v/>
      </c>
      <c r="G16" s="189"/>
      <c r="H16" s="189"/>
      <c r="I16" s="70" t="str">
        <f t="shared" si="1"/>
        <v/>
      </c>
      <c r="J16" s="190" t="str">
        <f t="shared" si="2"/>
        <v/>
      </c>
      <c r="K16" s="190"/>
      <c r="L16" s="190"/>
      <c r="M16" s="190"/>
      <c r="N16" s="191"/>
      <c r="O16" s="191"/>
      <c r="P16" s="88"/>
      <c r="Q16" s="72"/>
      <c r="R16" s="73"/>
      <c r="S16" s="8"/>
    </row>
    <row r="17" spans="1:19" ht="30" customHeight="1" x14ac:dyDescent="0.2">
      <c r="A17" s="67">
        <v>10</v>
      </c>
      <c r="B17" s="67"/>
      <c r="C17" s="68"/>
      <c r="D17" s="188"/>
      <c r="E17" s="188"/>
      <c r="F17" s="69" t="str">
        <f t="shared" si="0"/>
        <v/>
      </c>
      <c r="G17" s="189"/>
      <c r="H17" s="189"/>
      <c r="I17" s="70" t="str">
        <f t="shared" si="1"/>
        <v/>
      </c>
      <c r="J17" s="190" t="str">
        <f t="shared" si="2"/>
        <v/>
      </c>
      <c r="K17" s="190"/>
      <c r="L17" s="190"/>
      <c r="M17" s="190"/>
      <c r="N17" s="191"/>
      <c r="O17" s="191"/>
      <c r="P17" s="88"/>
      <c r="Q17" s="72"/>
      <c r="R17" s="73"/>
      <c r="S17" s="8"/>
    </row>
    <row r="18" spans="1:19" ht="30" customHeight="1" x14ac:dyDescent="0.2">
      <c r="A18" s="67">
        <v>11</v>
      </c>
      <c r="B18" s="67"/>
      <c r="C18" s="74"/>
      <c r="D18" s="188"/>
      <c r="E18" s="188"/>
      <c r="F18" s="69" t="str">
        <f t="shared" si="0"/>
        <v/>
      </c>
      <c r="G18" s="189"/>
      <c r="H18" s="189"/>
      <c r="I18" s="70" t="str">
        <f t="shared" si="1"/>
        <v/>
      </c>
      <c r="J18" s="190" t="str">
        <f t="shared" si="2"/>
        <v/>
      </c>
      <c r="K18" s="190"/>
      <c r="L18" s="190"/>
      <c r="M18" s="190"/>
      <c r="N18" s="191"/>
      <c r="O18" s="191"/>
      <c r="P18" s="88"/>
      <c r="Q18" s="72"/>
      <c r="R18" s="73"/>
    </row>
    <row r="19" spans="1:19" ht="30" customHeight="1" x14ac:dyDescent="0.2">
      <c r="A19" s="67">
        <v>12</v>
      </c>
      <c r="B19" s="67"/>
      <c r="C19" s="74"/>
      <c r="D19" s="188"/>
      <c r="E19" s="188"/>
      <c r="F19" s="69" t="str">
        <f t="shared" si="0"/>
        <v/>
      </c>
      <c r="G19" s="189"/>
      <c r="H19" s="189"/>
      <c r="I19" s="70" t="str">
        <f t="shared" si="1"/>
        <v/>
      </c>
      <c r="J19" s="190" t="str">
        <f t="shared" si="2"/>
        <v/>
      </c>
      <c r="K19" s="190"/>
      <c r="L19" s="190"/>
      <c r="M19" s="190"/>
      <c r="N19" s="191"/>
      <c r="O19" s="191"/>
      <c r="P19" s="88"/>
      <c r="Q19" s="72"/>
      <c r="R19" s="73"/>
    </row>
    <row r="20" spans="1:19" ht="30" customHeight="1" x14ac:dyDescent="0.2">
      <c r="A20" s="67">
        <v>13</v>
      </c>
      <c r="B20" s="67"/>
      <c r="C20" s="74"/>
      <c r="D20" s="188"/>
      <c r="E20" s="188"/>
      <c r="F20" s="69" t="str">
        <f t="shared" si="0"/>
        <v/>
      </c>
      <c r="G20" s="189"/>
      <c r="H20" s="189"/>
      <c r="I20" s="70" t="str">
        <f t="shared" si="1"/>
        <v/>
      </c>
      <c r="J20" s="190" t="str">
        <f t="shared" si="2"/>
        <v/>
      </c>
      <c r="K20" s="190"/>
      <c r="L20" s="190"/>
      <c r="M20" s="190"/>
      <c r="N20" s="191"/>
      <c r="O20" s="191"/>
      <c r="P20" s="88"/>
      <c r="Q20" s="72"/>
      <c r="R20" s="73"/>
    </row>
    <row r="21" spans="1:19" ht="30" customHeight="1" x14ac:dyDescent="0.2">
      <c r="A21" s="67">
        <v>14</v>
      </c>
      <c r="B21" s="67"/>
      <c r="C21" s="74"/>
      <c r="D21" s="188"/>
      <c r="E21" s="188"/>
      <c r="F21" s="69" t="str">
        <f t="shared" si="0"/>
        <v/>
      </c>
      <c r="G21" s="189"/>
      <c r="H21" s="189"/>
      <c r="I21" s="70" t="str">
        <f t="shared" si="1"/>
        <v/>
      </c>
      <c r="J21" s="190" t="str">
        <f t="shared" si="2"/>
        <v/>
      </c>
      <c r="K21" s="190"/>
      <c r="L21" s="190"/>
      <c r="M21" s="190"/>
      <c r="N21" s="191"/>
      <c r="O21" s="191"/>
      <c r="P21" s="88"/>
      <c r="Q21" s="72"/>
      <c r="R21" s="73"/>
    </row>
    <row r="22" spans="1:19" ht="30" customHeight="1" x14ac:dyDescent="0.2">
      <c r="A22" s="67">
        <v>15</v>
      </c>
      <c r="B22" s="67"/>
      <c r="C22" s="74"/>
      <c r="D22" s="188"/>
      <c r="E22" s="188"/>
      <c r="F22" s="69" t="str">
        <f t="shared" si="0"/>
        <v/>
      </c>
      <c r="G22" s="189"/>
      <c r="H22" s="189"/>
      <c r="I22" s="70" t="str">
        <f t="shared" si="1"/>
        <v/>
      </c>
      <c r="J22" s="190" t="str">
        <f t="shared" si="2"/>
        <v/>
      </c>
      <c r="K22" s="190"/>
      <c r="L22" s="190"/>
      <c r="M22" s="190"/>
      <c r="N22" s="191"/>
      <c r="O22" s="191"/>
      <c r="P22" s="88"/>
      <c r="Q22" s="72"/>
      <c r="R22" s="73"/>
    </row>
    <row r="23" spans="1:19" ht="17.5" x14ac:dyDescent="0.2">
      <c r="F23" s="3" ph="1"/>
      <c r="Q23" s="1"/>
    </row>
    <row r="24" spans="1:19" ht="17.5" x14ac:dyDescent="0.2">
      <c r="F24" s="3" ph="1"/>
      <c r="Q24" s="1"/>
    </row>
    <row r="25" spans="1:19" ht="12" x14ac:dyDescent="0.2">
      <c r="Q25" s="1"/>
    </row>
    <row r="26" spans="1:19" ht="12" x14ac:dyDescent="0.2">
      <c r="Q26" s="1"/>
    </row>
    <row r="27" spans="1:19" ht="17.5" x14ac:dyDescent="0.2">
      <c r="F27" s="3" ph="1"/>
      <c r="Q27" s="1"/>
    </row>
    <row r="28" spans="1:19" ht="17.5" x14ac:dyDescent="0.2">
      <c r="F28" s="3" ph="1"/>
      <c r="Q28" s="1"/>
    </row>
    <row r="29" spans="1:19" ht="17.5" x14ac:dyDescent="0.2">
      <c r="F29" s="3" ph="1"/>
      <c r="Q29" s="1"/>
    </row>
    <row r="30" spans="1:19" ht="17.5" x14ac:dyDescent="0.2">
      <c r="F30" s="3" ph="1"/>
      <c r="Q30" s="1"/>
    </row>
    <row r="31" spans="1:19" ht="17.5" x14ac:dyDescent="0.2">
      <c r="F31" s="3" ph="1"/>
      <c r="Q31" s="1"/>
    </row>
    <row r="32" spans="1:19" ht="12" x14ac:dyDescent="0.2">
      <c r="Q32" s="1"/>
    </row>
    <row r="33" spans="6:17" ht="12" x14ac:dyDescent="0.2">
      <c r="Q33" s="1"/>
    </row>
    <row r="34" spans="6:17" ht="17.5" x14ac:dyDescent="0.2">
      <c r="F34" s="3" ph="1"/>
      <c r="Q34" s="1"/>
    </row>
    <row r="35" spans="6:17" ht="17.5" x14ac:dyDescent="0.2">
      <c r="F35" s="3" ph="1"/>
      <c r="Q35" s="1"/>
    </row>
    <row r="36" spans="6:17" ht="17.5" x14ac:dyDescent="0.2">
      <c r="F36" s="3" ph="1"/>
      <c r="Q36" s="1"/>
    </row>
    <row r="37" spans="6:17" ht="17.5" x14ac:dyDescent="0.2">
      <c r="F37" s="3" ph="1"/>
      <c r="Q37" s="1"/>
    </row>
    <row r="38" spans="6:17" ht="17.5" x14ac:dyDescent="0.2">
      <c r="F38" s="3" ph="1"/>
    </row>
  </sheetData>
  <sheetProtection algorithmName="SHA-512" hashValue="UWF2QNU82sWHouRWEOZDU3lbc2/ccLOQbauxH2vOp0X1VQWthVRrrSll57iKTKde43Q/YlUWcgXXgWR12WpU4w==" saltValue="BAJC9BEaDBaLRGJoTupjfg==" spinCount="100000" sheet="1" selectLockedCells="1"/>
  <mergeCells count="72">
    <mergeCell ref="B1:J1"/>
    <mergeCell ref="D2:K2"/>
    <mergeCell ref="L2:O2"/>
    <mergeCell ref="C4:E4"/>
    <mergeCell ref="K4:L4"/>
    <mergeCell ref="M4:O4"/>
    <mergeCell ref="D8:E8"/>
    <mergeCell ref="G8:H8"/>
    <mergeCell ref="J8:M8"/>
    <mergeCell ref="N8:O8"/>
    <mergeCell ref="G6:I6"/>
    <mergeCell ref="D7:E7"/>
    <mergeCell ref="G7:H7"/>
    <mergeCell ref="J7:M7"/>
    <mergeCell ref="N7:O7"/>
    <mergeCell ref="N6:P6"/>
    <mergeCell ref="D10:E10"/>
    <mergeCell ref="G10:H10"/>
    <mergeCell ref="J10:M10"/>
    <mergeCell ref="N10:O10"/>
    <mergeCell ref="D9:E9"/>
    <mergeCell ref="G9:H9"/>
    <mergeCell ref="J9:M9"/>
    <mergeCell ref="N9:O9"/>
    <mergeCell ref="D12:E12"/>
    <mergeCell ref="G12:H12"/>
    <mergeCell ref="J12:M12"/>
    <mergeCell ref="N12:O12"/>
    <mergeCell ref="D11:E11"/>
    <mergeCell ref="G11:H11"/>
    <mergeCell ref="J11:M11"/>
    <mergeCell ref="N11:O11"/>
    <mergeCell ref="D14:E14"/>
    <mergeCell ref="G14:H14"/>
    <mergeCell ref="J14:M14"/>
    <mergeCell ref="N14:O14"/>
    <mergeCell ref="D13:E13"/>
    <mergeCell ref="G13:H13"/>
    <mergeCell ref="J13:M13"/>
    <mergeCell ref="N13:O13"/>
    <mergeCell ref="D16:E16"/>
    <mergeCell ref="G16:H16"/>
    <mergeCell ref="J16:M16"/>
    <mergeCell ref="N16:O16"/>
    <mergeCell ref="D15:E15"/>
    <mergeCell ref="G15:H15"/>
    <mergeCell ref="J15:M15"/>
    <mergeCell ref="N15:O15"/>
    <mergeCell ref="D18:E18"/>
    <mergeCell ref="G18:H18"/>
    <mergeCell ref="J18:M18"/>
    <mergeCell ref="N18:O18"/>
    <mergeCell ref="D17:E17"/>
    <mergeCell ref="G17:H17"/>
    <mergeCell ref="J17:M17"/>
    <mergeCell ref="N17:O17"/>
    <mergeCell ref="D20:E20"/>
    <mergeCell ref="G20:H20"/>
    <mergeCell ref="J20:M20"/>
    <mergeCell ref="N20:O20"/>
    <mergeCell ref="D19:E19"/>
    <mergeCell ref="G19:H19"/>
    <mergeCell ref="J19:M19"/>
    <mergeCell ref="N19:O19"/>
    <mergeCell ref="D22:E22"/>
    <mergeCell ref="G22:H22"/>
    <mergeCell ref="J22:M22"/>
    <mergeCell ref="N22:O22"/>
    <mergeCell ref="D21:E21"/>
    <mergeCell ref="G21:H21"/>
    <mergeCell ref="J21:M21"/>
    <mergeCell ref="N21:O21"/>
  </mergeCells>
  <phoneticPr fontId="3" type="Hiragana"/>
  <conditionalFormatting sqref="N8:N22">
    <cfRule type="expression" dxfId="0" priority="1">
      <formula>OR(AND($N8&lt;&gt;"",$N8&lt;1000000000),$N8&gt;1999999999)</formula>
    </cfRule>
  </conditionalFormatting>
  <dataValidations count="3">
    <dataValidation imeMode="halfAlpha" allowBlank="1" showInputMessage="1" showErrorMessage="1" sqref="G8:H22" xr:uid="{E8666A7A-5CB3-4183-A51B-D4E38F5FC96F}"/>
    <dataValidation type="list" allowBlank="1" showInputMessage="1" showErrorMessage="1" sqref="R8:R22" xr:uid="{83119EAD-9C5B-49B1-9BD0-8C0BDC7AE386}">
      <formula1>"可,辞退"</formula1>
    </dataValidation>
    <dataValidation allowBlank="1" showInputMessage="1" sqref="N8:P22" xr:uid="{43B557E7-76FA-460E-85D7-B65D1D9EB561}"/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A02265-B946-4C0B-9175-847785FD6B98}">
          <x14:formula1>
            <xm:f>Sheet1!$B$12:$B$33</xm:f>
          </x14:formula1>
          <xm:sqref>B8:B22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3"/>
  <sheetViews>
    <sheetView topLeftCell="A8" workbookViewId="0">
      <selection activeCell="D32" sqref="D32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101</v>
      </c>
    </row>
    <row r="11" spans="1:3" x14ac:dyDescent="0.2">
      <c r="A11" t="s">
        <v>0</v>
      </c>
    </row>
    <row r="12" spans="1:3" x14ac:dyDescent="0.2">
      <c r="A12" t="s">
        <v>5</v>
      </c>
      <c r="B12" t="s">
        <v>64</v>
      </c>
      <c r="C12" t="s">
        <v>68</v>
      </c>
    </row>
    <row r="13" spans="1:3" x14ac:dyDescent="0.2">
      <c r="A13" t="s">
        <v>6</v>
      </c>
      <c r="B13" t="s">
        <v>65</v>
      </c>
      <c r="C13" t="s">
        <v>69</v>
      </c>
    </row>
    <row r="14" spans="1:3" x14ac:dyDescent="0.2">
      <c r="A14" t="s">
        <v>7</v>
      </c>
      <c r="B14" t="s">
        <v>29</v>
      </c>
      <c r="C14" t="s">
        <v>45</v>
      </c>
    </row>
    <row r="15" spans="1:3" x14ac:dyDescent="0.2">
      <c r="A15" t="s">
        <v>8</v>
      </c>
      <c r="B15" t="s">
        <v>30</v>
      </c>
      <c r="C15" t="s">
        <v>46</v>
      </c>
    </row>
    <row r="16" spans="1:3" x14ac:dyDescent="0.2">
      <c r="A16" t="s">
        <v>9</v>
      </c>
      <c r="B16" t="s">
        <v>31</v>
      </c>
      <c r="C16" t="s">
        <v>47</v>
      </c>
    </row>
    <row r="17" spans="1:3" x14ac:dyDescent="0.2">
      <c r="A17" t="s">
        <v>10</v>
      </c>
      <c r="B17" t="s">
        <v>32</v>
      </c>
      <c r="C17" t="s">
        <v>48</v>
      </c>
    </row>
    <row r="18" spans="1:3" x14ac:dyDescent="0.2">
      <c r="A18" t="s">
        <v>11</v>
      </c>
      <c r="B18" t="s">
        <v>33</v>
      </c>
      <c r="C18" t="s">
        <v>49</v>
      </c>
    </row>
    <row r="19" spans="1:3" x14ac:dyDescent="0.2">
      <c r="A19" t="s">
        <v>12</v>
      </c>
      <c r="B19" t="s">
        <v>34</v>
      </c>
      <c r="C19" t="s">
        <v>50</v>
      </c>
    </row>
    <row r="20" spans="1:3" x14ac:dyDescent="0.2">
      <c r="A20" t="s">
        <v>13</v>
      </c>
      <c r="B20" t="s">
        <v>35</v>
      </c>
      <c r="C20" t="s">
        <v>51</v>
      </c>
    </row>
    <row r="21" spans="1:3" x14ac:dyDescent="0.2">
      <c r="A21" t="s">
        <v>14</v>
      </c>
      <c r="B21" t="s">
        <v>36</v>
      </c>
      <c r="C21" t="s">
        <v>52</v>
      </c>
    </row>
    <row r="22" spans="1:3" x14ac:dyDescent="0.2">
      <c r="A22" t="s">
        <v>103</v>
      </c>
      <c r="B22" t="s">
        <v>104</v>
      </c>
      <c r="C22" t="s">
        <v>105</v>
      </c>
    </row>
    <row r="23" spans="1:3" x14ac:dyDescent="0.2">
      <c r="A23" t="s">
        <v>15</v>
      </c>
      <c r="B23" t="s">
        <v>66</v>
      </c>
    </row>
    <row r="24" spans="1:3" x14ac:dyDescent="0.2">
      <c r="A24" t="s">
        <v>16</v>
      </c>
      <c r="B24" t="s">
        <v>67</v>
      </c>
    </row>
    <row r="25" spans="1:3" x14ac:dyDescent="0.2">
      <c r="A25" t="s">
        <v>17</v>
      </c>
      <c r="B25" t="s">
        <v>37</v>
      </c>
    </row>
    <row r="26" spans="1:3" x14ac:dyDescent="0.2">
      <c r="A26" t="s">
        <v>18</v>
      </c>
      <c r="B26" t="s">
        <v>38</v>
      </c>
    </row>
    <row r="27" spans="1:3" x14ac:dyDescent="0.2">
      <c r="A27" t="s">
        <v>19</v>
      </c>
      <c r="B27" t="s">
        <v>39</v>
      </c>
    </row>
    <row r="28" spans="1:3" x14ac:dyDescent="0.2">
      <c r="A28" t="s">
        <v>20</v>
      </c>
      <c r="B28" t="s">
        <v>40</v>
      </c>
    </row>
    <row r="29" spans="1:3" x14ac:dyDescent="0.2">
      <c r="A29" t="s">
        <v>21</v>
      </c>
      <c r="B29" t="s">
        <v>41</v>
      </c>
    </row>
    <row r="30" spans="1:3" x14ac:dyDescent="0.2">
      <c r="A30" t="s">
        <v>22</v>
      </c>
      <c r="B30" t="s">
        <v>42</v>
      </c>
    </row>
    <row r="31" spans="1:3" x14ac:dyDescent="0.2">
      <c r="A31" t="s">
        <v>23</v>
      </c>
      <c r="B31" t="s">
        <v>43</v>
      </c>
    </row>
    <row r="32" spans="1:3" x14ac:dyDescent="0.2">
      <c r="A32" t="s">
        <v>24</v>
      </c>
      <c r="B32" t="s">
        <v>44</v>
      </c>
    </row>
    <row r="33" spans="1:2" x14ac:dyDescent="0.2">
      <c r="A33" t="s">
        <v>106</v>
      </c>
      <c r="B33" t="s">
        <v>107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参加費</vt:lpstr>
      <vt:lpstr>複</vt:lpstr>
      <vt:lpstr>混合</vt:lpstr>
      <vt:lpstr>単</vt:lpstr>
      <vt:lpstr>Sheet1</vt:lpstr>
      <vt:lpstr>混合!Print_Area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2025-10-21T14:11:58Z</dcterms:modified>
</cp:coreProperties>
</file>